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ulie Conenna\City of Chicago\Municipal Depository RFP 2023\RFP Response\"/>
    </mc:Choice>
  </mc:AlternateContent>
  <bookViews>
    <workbookView xWindow="0" yWindow="0" windowWidth="28800" windowHeight="12630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L35" i="1" s="1"/>
  <c r="E18" i="1"/>
  <c r="K35" i="1" s="1"/>
  <c r="F41" i="1"/>
  <c r="I43" i="1"/>
  <c r="H40" i="1"/>
  <c r="F38" i="1"/>
  <c r="D39" i="1"/>
  <c r="E40" i="1"/>
  <c r="I38" i="1"/>
  <c r="D43" i="1"/>
  <c r="H38" i="1"/>
  <c r="H35" i="1"/>
  <c r="E36" i="1"/>
  <c r="H36" i="1"/>
  <c r="E42" i="1"/>
  <c r="G38" i="1"/>
  <c r="D35" i="1"/>
  <c r="F40" i="1"/>
  <c r="H39" i="1"/>
  <c r="H42" i="1"/>
  <c r="D37" i="1"/>
  <c r="F43" i="1"/>
  <c r="E38" i="1"/>
  <c r="D42" i="1"/>
  <c r="F42" i="1"/>
  <c r="E35" i="1"/>
  <c r="H43" i="1"/>
  <c r="E39" i="1"/>
  <c r="I41" i="1"/>
  <c r="I37" i="1"/>
  <c r="E37" i="1"/>
  <c r="F39" i="1"/>
  <c r="I42" i="1"/>
  <c r="I36" i="1"/>
  <c r="E41" i="1"/>
  <c r="G36" i="1"/>
  <c r="I40" i="1"/>
  <c r="D38" i="1"/>
  <c r="F37" i="1"/>
  <c r="D40" i="1"/>
  <c r="I35" i="1"/>
  <c r="G42" i="1"/>
  <c r="G37" i="1"/>
  <c r="E43" i="1"/>
  <c r="H37" i="1"/>
  <c r="G40" i="1"/>
  <c r="G41" i="1"/>
  <c r="F35" i="1"/>
  <c r="D36" i="1"/>
  <c r="D41" i="1"/>
  <c r="G35" i="1"/>
  <c r="F36" i="1"/>
  <c r="I39" i="1"/>
  <c r="G43" i="1"/>
  <c r="G39" i="1"/>
  <c r="H41" i="1"/>
  <c r="C42" i="1" l="1"/>
  <c r="I44" i="1"/>
  <c r="C38" i="1"/>
  <c r="C35" i="1"/>
  <c r="D44" i="1"/>
  <c r="C37" i="1"/>
  <c r="C43" i="1"/>
  <c r="H44" i="1"/>
  <c r="C40" i="1"/>
  <c r="G44" i="1"/>
  <c r="C36" i="1"/>
  <c r="F44" i="1"/>
  <c r="E44" i="1"/>
  <c r="C41" i="1"/>
  <c r="M35" i="1"/>
  <c r="C39" i="1"/>
  <c r="C44" i="1" l="1"/>
</calcChain>
</file>

<file path=xl/sharedStrings.xml><?xml version="1.0" encoding="utf-8"?>
<sst xmlns="http://schemas.openxmlformats.org/spreadsheetml/2006/main" count="64" uniqueCount="37">
  <si>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</si>
  <si>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</si>
  <si>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</si>
  <si>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</si>
  <si>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</si>
  <si>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</si>
  <si>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</si>
  <si>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</si>
  <si>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</si>
  <si>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</si>
  <si>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</si>
  <si>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</si>
  <si>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</si>
  <si>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</si>
  <si>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</si>
  <si>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</si>
  <si>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</si>
  <si>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</si>
  <si>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</si>
  <si>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</si>
  <si>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</si>
  <si>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</si>
  <si>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</si>
  <si>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</si>
  <si>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</si>
  <si>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</si>
  <si>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</si>
  <si>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</si>
  <si>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Two or More Races</t>
  </si>
  <si>
    <t>Total Number of Employees:</t>
  </si>
  <si>
    <t>Number of Employees in Illinois:</t>
  </si>
  <si>
    <t>Number of Employees in Chicago:</t>
  </si>
  <si>
    <t>Bank of America Corporation</t>
  </si>
  <si>
    <t>Julie Conenna</t>
  </si>
  <si>
    <t>julie.conenna@bofa.com/312-904-8357</t>
  </si>
  <si>
    <t>100 N Tryon St, Charlotte, NC 28255</t>
  </si>
  <si>
    <t>110 N Wacker Dr, Chicago, Illinois 60606-1511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</si>
</sst>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 applyAlignment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Border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2" fillId="3" borderId="5" xfId="1" applyNumberForma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e.conenna@bofa.com/312-904-8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4"/>
  <sheetViews>
    <sheetView tabSelected="1" zoomScaleNormal="100" workbookViewId="0">
      <selection activeCell="I12" sqref="I12:M12"/>
    </sheetView>
  </sheetViews>
  <sheetFormatPr defaultRowHeight="12.75" x14ac:dyDescent="0.2"/>
  <cols>
    <col min="1" max="1" width="3.7109375" style="1" customWidth="1"/>
    <col min="2" max="2" width="20.5703125" style="1" customWidth="1"/>
    <col min="3" max="3" width="9.140625" style="1"/>
    <col min="4" max="6" width="10.7109375" style="1" customWidth="1"/>
    <col min="7" max="8" width="11" style="1" customWidth="1"/>
    <col min="9" max="15" width="10.7109375" style="1" customWidth="1"/>
    <col min="16" max="16384" width="9.140625" style="1"/>
  </cols>
  <sheetData>
    <row r="2" spans="1:15" ht="18.75" x14ac:dyDescent="0.3">
      <c r="B2" s="15" t="s">
        <v>27</v>
      </c>
    </row>
    <row r="3" spans="1:15" ht="18.75" x14ac:dyDescent="0.3">
      <c r="B3" s="15" t="s">
        <v>26</v>
      </c>
    </row>
    <row r="4" spans="1:15" ht="13.9" customHeight="1" thickBot="1" x14ac:dyDescent="0.25">
      <c r="A4" s="13"/>
    </row>
    <row r="5" spans="1:15" ht="13.9" customHeight="1" x14ac:dyDescent="0.2">
      <c r="A5" s="14"/>
      <c r="B5" s="14"/>
      <c r="C5" s="14"/>
      <c r="D5" s="36" t="s">
        <v>20</v>
      </c>
      <c r="E5" s="37"/>
      <c r="F5" s="37"/>
      <c r="G5" s="37"/>
      <c r="H5" s="19"/>
      <c r="I5" s="33" t="s">
        <v>32</v>
      </c>
      <c r="J5" s="34"/>
      <c r="K5" s="34"/>
      <c r="L5" s="34"/>
      <c r="M5" s="35"/>
      <c r="N5" s="18"/>
    </row>
    <row r="6" spans="1:15" ht="13.9" customHeight="1" x14ac:dyDescent="0.2">
      <c r="A6" s="14"/>
      <c r="B6" s="14"/>
      <c r="C6" s="14"/>
      <c r="D6" s="29" t="s">
        <v>19</v>
      </c>
      <c r="E6" s="30"/>
      <c r="F6" s="30"/>
      <c r="G6" s="30"/>
      <c r="H6" s="16"/>
      <c r="I6" s="22" t="s">
        <v>33</v>
      </c>
      <c r="J6" s="23"/>
      <c r="K6" s="23"/>
      <c r="L6" s="23"/>
      <c r="M6" s="24"/>
      <c r="N6" s="18"/>
    </row>
    <row r="7" spans="1:15" ht="13.9" customHeight="1" x14ac:dyDescent="0.25">
      <c r="A7" s="14"/>
      <c r="B7" s="14"/>
      <c r="C7" s="14"/>
      <c r="D7" s="29" t="s">
        <v>21</v>
      </c>
      <c r="E7" s="30"/>
      <c r="F7" s="30"/>
      <c r="G7" s="30"/>
      <c r="H7" s="16"/>
      <c r="I7" s="38" t="s">
        <v>34</v>
      </c>
      <c r="J7" s="23"/>
      <c r="K7" s="23"/>
      <c r="L7" s="23"/>
      <c r="M7" s="24"/>
      <c r="N7" s="18"/>
    </row>
    <row r="8" spans="1:15" ht="13.9" customHeight="1" x14ac:dyDescent="0.2">
      <c r="A8" s="14"/>
      <c r="B8" s="14"/>
      <c r="C8" s="14"/>
      <c r="D8" s="29" t="s">
        <v>22</v>
      </c>
      <c r="E8" s="30"/>
      <c r="F8" s="30"/>
      <c r="G8" s="30"/>
      <c r="H8" s="16"/>
      <c r="I8" s="22" t="s">
        <v>35</v>
      </c>
      <c r="J8" s="23"/>
      <c r="K8" s="23"/>
      <c r="L8" s="23"/>
      <c r="M8" s="24"/>
      <c r="N8" s="18"/>
    </row>
    <row r="9" spans="1:15" ht="13.9" customHeight="1" x14ac:dyDescent="0.2">
      <c r="A9" s="14"/>
      <c r="B9" s="14"/>
      <c r="C9" s="14"/>
      <c r="D9" s="29" t="s">
        <v>23</v>
      </c>
      <c r="E9" s="30"/>
      <c r="F9" s="30"/>
      <c r="G9" s="30"/>
      <c r="H9" s="16"/>
      <c r="I9" s="22" t="s">
        <v>36</v>
      </c>
      <c r="J9" s="23"/>
      <c r="K9" s="23"/>
      <c r="L9" s="23"/>
      <c r="M9" s="24"/>
      <c r="N9" s="18"/>
    </row>
    <row r="10" spans="1:15" ht="13.9" customHeight="1" x14ac:dyDescent="0.2">
      <c r="A10" s="14"/>
      <c r="B10" s="14"/>
      <c r="C10" s="14"/>
      <c r="D10" s="29" t="s">
        <v>29</v>
      </c>
      <c r="E10" s="30"/>
      <c r="F10" s="30"/>
      <c r="G10" s="30"/>
      <c r="H10" s="16"/>
      <c r="I10" s="22">
        <v>165773</v>
      </c>
      <c r="J10" s="23"/>
      <c r="K10" s="23"/>
      <c r="L10" s="23"/>
      <c r="M10" s="24"/>
      <c r="N10" s="18"/>
    </row>
    <row r="11" spans="1:15" ht="13.9" customHeight="1" x14ac:dyDescent="0.2">
      <c r="A11" s="14"/>
      <c r="B11" s="14"/>
      <c r="C11" s="14"/>
      <c r="D11" s="29" t="s">
        <v>30</v>
      </c>
      <c r="E11" s="30"/>
      <c r="F11" s="30"/>
      <c r="G11" s="30"/>
      <c r="H11" s="16"/>
      <c r="I11" s="22">
        <v>5360</v>
      </c>
      <c r="J11" s="23"/>
      <c r="K11" s="23"/>
      <c r="L11" s="23"/>
      <c r="M11" s="24"/>
      <c r="N11" s="18"/>
    </row>
    <row r="12" spans="1:15" ht="13.9" customHeight="1" x14ac:dyDescent="0.2">
      <c r="A12" s="14"/>
      <c r="B12" s="14"/>
      <c r="C12" s="14"/>
      <c r="D12" s="29" t="s">
        <v>31</v>
      </c>
      <c r="E12" s="30"/>
      <c r="F12" s="30"/>
      <c r="G12" s="30"/>
      <c r="H12" s="16"/>
      <c r="I12" s="22">
        <v>5220</v>
      </c>
      <c r="J12" s="23"/>
      <c r="K12" s="23"/>
      <c r="L12" s="23"/>
      <c r="M12" s="24"/>
      <c r="N12" s="18"/>
    </row>
    <row r="13" spans="1:15" ht="13.9" customHeight="1" x14ac:dyDescent="0.2">
      <c r="A13" s="14"/>
      <c r="B13" s="14"/>
      <c r="C13" s="14"/>
      <c r="D13" s="29" t="s">
        <v>25</v>
      </c>
      <c r="E13" s="30"/>
      <c r="F13" s="30"/>
      <c r="G13" s="30"/>
      <c r="H13" s="16"/>
      <c r="I13" s="22"/>
      <c r="J13" s="23"/>
      <c r="K13" s="23"/>
      <c r="L13" s="23"/>
      <c r="M13" s="24"/>
      <c r="N13" s="18"/>
    </row>
    <row r="14" spans="1:15" ht="13.9" customHeight="1" thickBot="1" x14ac:dyDescent="0.25">
      <c r="A14" s="14"/>
      <c r="B14" s="14"/>
      <c r="C14" s="14"/>
      <c r="D14" s="31" t="s">
        <v>24</v>
      </c>
      <c r="E14" s="32"/>
      <c r="F14" s="32"/>
      <c r="G14" s="32"/>
      <c r="H14" s="17"/>
      <c r="I14" s="26"/>
      <c r="J14" s="27"/>
      <c r="K14" s="27"/>
      <c r="L14" s="27"/>
      <c r="M14" s="28"/>
      <c r="N14" s="18"/>
    </row>
    <row r="15" spans="1:15" ht="13.9" customHeight="1" x14ac:dyDescent="0.2">
      <c r="A15" s="25"/>
      <c r="B15" s="25"/>
    </row>
    <row r="16" spans="1:15" ht="13.9" customHeight="1" x14ac:dyDescent="0.25">
      <c r="A16" s="25"/>
      <c r="B16" s="2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13"/>
      <c r="B17" s="3"/>
    </row>
    <row r="18" spans="1:15" x14ac:dyDescent="0.2">
      <c r="A18" s="13"/>
      <c r="E18" s="1">
        <f>SUM(D30:I30)</f>
        <v>77096</v>
      </c>
      <c r="K18" s="1">
        <f>SUM(J30:O30)</f>
        <v>88677</v>
      </c>
    </row>
    <row r="19" spans="1:15" s="4" customFormat="1" x14ac:dyDescent="0.2">
      <c r="A19" s="13"/>
      <c r="D19" s="21" t="s">
        <v>0</v>
      </c>
      <c r="E19" s="21"/>
      <c r="F19" s="21"/>
      <c r="G19" s="21"/>
      <c r="H19" s="21"/>
      <c r="I19" s="21"/>
      <c r="J19" s="21" t="s">
        <v>1</v>
      </c>
      <c r="K19" s="21"/>
      <c r="L19" s="21"/>
      <c r="M19" s="21"/>
      <c r="N19" s="21"/>
      <c r="O19" s="21"/>
    </row>
    <row r="20" spans="1:15" s="5" customFormat="1" ht="38.25" x14ac:dyDescent="0.2">
      <c r="B20" s="5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28</v>
      </c>
      <c r="J20" s="6" t="s">
        <v>4</v>
      </c>
      <c r="K20" s="6" t="s">
        <v>5</v>
      </c>
      <c r="L20" s="6" t="s">
        <v>6</v>
      </c>
      <c r="M20" s="6" t="s">
        <v>7</v>
      </c>
      <c r="N20" s="6" t="s">
        <v>8</v>
      </c>
      <c r="O20" s="6" t="s">
        <v>28</v>
      </c>
    </row>
    <row r="21" spans="1:15" x14ac:dyDescent="0.2">
      <c r="B21" s="13" t="s">
        <v>9</v>
      </c>
      <c r="C21" s="7">
        <v>25384</v>
      </c>
      <c r="D21" s="8">
        <v>8404</v>
      </c>
      <c r="E21" s="8">
        <v>967</v>
      </c>
      <c r="F21" s="8">
        <v>1524</v>
      </c>
      <c r="G21" s="8">
        <v>1811</v>
      </c>
      <c r="H21" s="8">
        <v>36</v>
      </c>
      <c r="I21" s="8">
        <v>255</v>
      </c>
      <c r="J21" s="8">
        <v>7559</v>
      </c>
      <c r="K21" s="8">
        <v>1497</v>
      </c>
      <c r="L21" s="8">
        <v>1874</v>
      </c>
      <c r="M21" s="8">
        <v>1158</v>
      </c>
      <c r="N21" s="8">
        <v>35</v>
      </c>
      <c r="O21" s="8">
        <v>264</v>
      </c>
    </row>
    <row r="22" spans="1:15" x14ac:dyDescent="0.2">
      <c r="B22" s="13" t="s">
        <v>10</v>
      </c>
      <c r="C22" s="7">
        <v>63993</v>
      </c>
      <c r="D22" s="8">
        <v>25731</v>
      </c>
      <c r="E22" s="8">
        <v>2679</v>
      </c>
      <c r="F22" s="8">
        <v>3109</v>
      </c>
      <c r="G22" s="8">
        <v>7015</v>
      </c>
      <c r="H22" s="8">
        <v>89</v>
      </c>
      <c r="I22" s="8">
        <v>864</v>
      </c>
      <c r="J22" s="8">
        <v>14062</v>
      </c>
      <c r="K22" s="8">
        <v>2845</v>
      </c>
      <c r="L22" s="8">
        <v>2173</v>
      </c>
      <c r="M22" s="8">
        <v>4782</v>
      </c>
      <c r="N22" s="8">
        <v>71</v>
      </c>
      <c r="O22" s="8">
        <v>573</v>
      </c>
    </row>
    <row r="23" spans="1:15" x14ac:dyDescent="0.2">
      <c r="B23" s="13" t="s">
        <v>11</v>
      </c>
      <c r="C23" s="7">
        <v>2913</v>
      </c>
      <c r="D23" s="8">
        <v>649</v>
      </c>
      <c r="E23" s="8">
        <v>252</v>
      </c>
      <c r="F23" s="8">
        <v>212</v>
      </c>
      <c r="G23" s="8">
        <v>595</v>
      </c>
      <c r="H23" s="8">
        <v>8</v>
      </c>
      <c r="I23" s="8">
        <v>38</v>
      </c>
      <c r="J23" s="8">
        <v>276</v>
      </c>
      <c r="K23" s="8">
        <v>149</v>
      </c>
      <c r="L23" s="8">
        <v>79</v>
      </c>
      <c r="M23" s="8">
        <v>634</v>
      </c>
      <c r="N23" s="8">
        <v>1</v>
      </c>
      <c r="O23" s="8">
        <v>20</v>
      </c>
    </row>
    <row r="24" spans="1:15" x14ac:dyDescent="0.2">
      <c r="B24" s="13" t="s">
        <v>12</v>
      </c>
      <c r="C24" s="7">
        <v>989</v>
      </c>
      <c r="D24" s="8">
        <v>556</v>
      </c>
      <c r="E24" s="8">
        <v>23</v>
      </c>
      <c r="F24" s="8">
        <v>45</v>
      </c>
      <c r="G24" s="8">
        <v>104</v>
      </c>
      <c r="H24" s="8">
        <v>0</v>
      </c>
      <c r="I24" s="8">
        <v>17</v>
      </c>
      <c r="J24" s="8">
        <v>170</v>
      </c>
      <c r="K24" s="8">
        <v>11</v>
      </c>
      <c r="L24" s="8">
        <v>14</v>
      </c>
      <c r="M24" s="8">
        <v>42</v>
      </c>
      <c r="N24" s="8">
        <v>1</v>
      </c>
      <c r="O24" s="8">
        <v>6</v>
      </c>
    </row>
    <row r="25" spans="1:15" x14ac:dyDescent="0.2">
      <c r="B25" s="13" t="s">
        <v>13</v>
      </c>
      <c r="C25" s="7">
        <v>72153</v>
      </c>
      <c r="D25" s="8">
        <v>8729</v>
      </c>
      <c r="E25" s="8">
        <v>3727</v>
      </c>
      <c r="F25" s="8">
        <v>6845</v>
      </c>
      <c r="G25" s="8">
        <v>1716</v>
      </c>
      <c r="H25" s="8">
        <v>92</v>
      </c>
      <c r="I25" s="8">
        <v>777</v>
      </c>
      <c r="J25" s="8">
        <v>18837</v>
      </c>
      <c r="K25" s="8">
        <v>10757</v>
      </c>
      <c r="L25" s="8">
        <v>14804</v>
      </c>
      <c r="M25" s="8">
        <v>4067</v>
      </c>
      <c r="N25" s="8">
        <v>215</v>
      </c>
      <c r="O25" s="8">
        <v>1587</v>
      </c>
    </row>
    <row r="26" spans="1:15" x14ac:dyDescent="0.2">
      <c r="B26" s="13" t="s">
        <v>14</v>
      </c>
      <c r="C26" s="7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x14ac:dyDescent="0.2">
      <c r="B27" s="13" t="s">
        <v>15</v>
      </c>
      <c r="C27" s="7">
        <v>312</v>
      </c>
      <c r="D27" s="8">
        <v>59</v>
      </c>
      <c r="E27" s="8">
        <v>75</v>
      </c>
      <c r="F27" s="8">
        <v>25</v>
      </c>
      <c r="G27" s="8">
        <v>40</v>
      </c>
      <c r="H27" s="8">
        <v>0</v>
      </c>
      <c r="I27" s="8">
        <v>4</v>
      </c>
      <c r="J27" s="8">
        <v>26</v>
      </c>
      <c r="K27" s="8">
        <v>41</v>
      </c>
      <c r="L27" s="8">
        <v>25</v>
      </c>
      <c r="M27" s="8">
        <v>15</v>
      </c>
      <c r="N27" s="8">
        <v>0</v>
      </c>
      <c r="O27" s="8">
        <v>2</v>
      </c>
    </row>
    <row r="28" spans="1:15" x14ac:dyDescent="0.2">
      <c r="B28" s="13" t="s">
        <v>16</v>
      </c>
      <c r="C28" s="7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1:15" x14ac:dyDescent="0.2">
      <c r="B29" s="13" t="s">
        <v>17</v>
      </c>
      <c r="C29" s="7">
        <v>29</v>
      </c>
      <c r="D29" s="8">
        <v>18</v>
      </c>
      <c r="E29" s="8">
        <v>4</v>
      </c>
      <c r="F29" s="8">
        <v>2</v>
      </c>
      <c r="G29" s="8">
        <v>0</v>
      </c>
      <c r="H29" s="8">
        <v>0</v>
      </c>
      <c r="I29" s="8">
        <v>0</v>
      </c>
      <c r="J29" s="8">
        <v>4</v>
      </c>
      <c r="K29" s="8">
        <v>0</v>
      </c>
      <c r="L29" s="8">
        <v>1</v>
      </c>
      <c r="M29" s="8">
        <v>0</v>
      </c>
      <c r="N29" s="8">
        <v>0</v>
      </c>
      <c r="O29" s="8">
        <v>0</v>
      </c>
    </row>
    <row r="30" spans="1:15" x14ac:dyDescent="0.2">
      <c r="B30" s="13" t="s">
        <v>18</v>
      </c>
      <c r="C30" s="7">
        <v>165773</v>
      </c>
      <c r="D30" s="7">
        <v>44146</v>
      </c>
      <c r="E30" s="7">
        <v>7727</v>
      </c>
      <c r="F30" s="7">
        <v>11762</v>
      </c>
      <c r="G30" s="7">
        <v>11281</v>
      </c>
      <c r="H30" s="7">
        <v>225</v>
      </c>
      <c r="I30" s="7">
        <v>1955</v>
      </c>
      <c r="J30" s="7">
        <v>40934</v>
      </c>
      <c r="K30" s="7">
        <v>15300</v>
      </c>
      <c r="L30" s="7">
        <v>18970</v>
      </c>
      <c r="M30" s="7">
        <v>10698</v>
      </c>
      <c r="N30" s="7">
        <v>323</v>
      </c>
      <c r="O30" s="7">
        <v>2452</v>
      </c>
    </row>
    <row r="34" spans="2:15" s="5" customFormat="1" ht="38.25" x14ac:dyDescent="0.2"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28</v>
      </c>
      <c r="J34" s="9"/>
      <c r="K34" s="12" t="s">
        <v>0</v>
      </c>
      <c r="L34" s="12" t="s">
        <v>1</v>
      </c>
      <c r="M34" s="12" t="s">
        <v>18</v>
      </c>
      <c r="N34" s="20"/>
      <c r="O34" s="9"/>
    </row>
    <row r="35" spans="2:15" x14ac:dyDescent="0.2">
      <c r="B35" s="13" t="s">
        <v>9</v>
      </c>
      <c r="C35" s="10">
        <f t="shared" ref="C35:C43" si="0">SUM(D35:I35)</f>
        <v>0.15312505655323844</v>
      </c>
      <c r="D35" s="10">
        <f t="shared" ref="D35:I35" si="1">(D21+J21)/$C$30</f>
        <v>9.6294330198524486E-2</v>
      </c>
      <c r="E35" s="10">
        <f t="shared" si="1"/>
        <v>1.4863699154868404E-2</v>
      </c>
      <c r="F35" s="10">
        <f t="shared" si="1"/>
        <v>2.0497909792306347E-2</v>
      </c>
      <c r="G35" s="10">
        <f t="shared" si="1"/>
        <v>1.791003360016408E-2</v>
      </c>
      <c r="H35" s="10">
        <f t="shared" si="1"/>
        <v>4.282965259722633E-4</v>
      </c>
      <c r="I35" s="10">
        <f t="shared" si="1"/>
        <v>3.1307872814028822E-3</v>
      </c>
      <c r="J35" s="11"/>
      <c r="K35" s="10">
        <f>E18/C30</f>
        <v>0.46506970375151563</v>
      </c>
      <c r="L35" s="10">
        <f>K18/C30</f>
        <v>0.53493029624848443</v>
      </c>
      <c r="M35" s="10">
        <f>SUM(K35:L35)</f>
        <v>1</v>
      </c>
      <c r="N35" s="11"/>
      <c r="O35" s="11"/>
    </row>
    <row r="36" spans="2:15" x14ac:dyDescent="0.2">
      <c r="B36" s="13" t="s">
        <v>10</v>
      </c>
      <c r="C36" s="10">
        <f t="shared" si="0"/>
        <v>0.38602788150060624</v>
      </c>
      <c r="D36" s="10">
        <f t="shared" ref="D36:G43" si="2">(D22+J22)/$C$30</f>
        <v>0.24004512194386299</v>
      </c>
      <c r="E36" s="10">
        <f t="shared" si="2"/>
        <v>3.3322676189729332E-2</v>
      </c>
      <c r="F36" s="10">
        <f t="shared" si="2"/>
        <v>3.1862848594161899E-2</v>
      </c>
      <c r="G36" s="10">
        <f t="shared" si="2"/>
        <v>7.1163579111194225E-2</v>
      </c>
      <c r="H36" s="10">
        <f t="shared" ref="H36:H43" si="3">(H22+N22)/$C$30</f>
        <v>9.6517526979664962E-4</v>
      </c>
      <c r="I36" s="10">
        <f t="shared" ref="I36:I43" si="4">(I22+O22)/$C$30</f>
        <v>8.6684803918611591E-3</v>
      </c>
      <c r="J36" s="11"/>
      <c r="K36" s="11"/>
      <c r="L36" s="11"/>
      <c r="M36" s="11"/>
      <c r="N36" s="11"/>
      <c r="O36" s="11"/>
    </row>
    <row r="37" spans="2:15" x14ac:dyDescent="0.2">
      <c r="B37" s="13" t="s">
        <v>11</v>
      </c>
      <c r="C37" s="10">
        <f t="shared" si="0"/>
        <v>1.7572222255735254E-2</v>
      </c>
      <c r="D37" s="10">
        <f t="shared" si="2"/>
        <v>5.579919528511881E-3</v>
      </c>
      <c r="E37" s="10">
        <f t="shared" si="2"/>
        <v>2.4189705199278533E-3</v>
      </c>
      <c r="F37" s="10">
        <f t="shared" si="2"/>
        <v>1.7554125219426564E-3</v>
      </c>
      <c r="G37" s="10">
        <f t="shared" si="2"/>
        <v>7.4137525411255151E-3</v>
      </c>
      <c r="H37" s="10">
        <f t="shared" si="3"/>
        <v>5.4291108926061543E-5</v>
      </c>
      <c r="I37" s="10">
        <f t="shared" si="4"/>
        <v>3.4987603530128549E-4</v>
      </c>
      <c r="J37" s="11"/>
      <c r="K37" s="11"/>
      <c r="L37" s="11"/>
      <c r="M37" s="11"/>
      <c r="N37" s="11"/>
      <c r="O37" s="11"/>
    </row>
    <row r="38" spans="2:15" x14ac:dyDescent="0.2">
      <c r="B38" s="13" t="s">
        <v>12</v>
      </c>
      <c r="C38" s="10">
        <f t="shared" si="0"/>
        <v>5.965989636430539E-3</v>
      </c>
      <c r="D38" s="10">
        <f t="shared" si="2"/>
        <v>4.3794827867022976E-3</v>
      </c>
      <c r="E38" s="10">
        <f t="shared" si="2"/>
        <v>2.0509974483178805E-4</v>
      </c>
      <c r="F38" s="10">
        <f t="shared" si="2"/>
        <v>3.5590838073751454E-4</v>
      </c>
      <c r="G38" s="10">
        <f t="shared" si="2"/>
        <v>8.8072243368944277E-4</v>
      </c>
      <c r="H38" s="10">
        <f t="shared" si="3"/>
        <v>6.0323454362290605E-6</v>
      </c>
      <c r="I38" s="10">
        <f t="shared" si="4"/>
        <v>1.3874394503326839E-4</v>
      </c>
      <c r="J38" s="11"/>
      <c r="K38" s="11"/>
      <c r="L38" s="11"/>
      <c r="M38" s="11"/>
      <c r="N38" s="11"/>
      <c r="O38" s="11"/>
    </row>
    <row r="39" spans="2:15" x14ac:dyDescent="0.2">
      <c r="B39" s="13" t="s">
        <v>13</v>
      </c>
      <c r="C39" s="10">
        <f t="shared" si="0"/>
        <v>0.43525182026023534</v>
      </c>
      <c r="D39" s="10">
        <f t="shared" si="2"/>
        <v>0.16628763429509028</v>
      </c>
      <c r="E39" s="10">
        <f t="shared" si="2"/>
        <v>8.7372491298341709E-2</v>
      </c>
      <c r="F39" s="10">
        <f t="shared" si="2"/>
        <v>0.13059424634892292</v>
      </c>
      <c r="G39" s="10">
        <f t="shared" si="2"/>
        <v>3.4885053657712654E-2</v>
      </c>
      <c r="H39" s="10">
        <f t="shared" si="3"/>
        <v>1.8519300489223214E-3</v>
      </c>
      <c r="I39" s="10">
        <f t="shared" si="4"/>
        <v>1.4260464611245499E-2</v>
      </c>
      <c r="J39" s="11"/>
      <c r="K39" s="11"/>
      <c r="L39" s="11"/>
      <c r="M39" s="11"/>
      <c r="N39" s="11"/>
      <c r="O39" s="11"/>
    </row>
    <row r="40" spans="2:15" x14ac:dyDescent="0.2">
      <c r="B40" s="13" t="s">
        <v>14</v>
      </c>
      <c r="C40" s="10">
        <f t="shared" si="0"/>
        <v>0</v>
      </c>
      <c r="D40" s="10">
        <f t="shared" si="2"/>
        <v>0</v>
      </c>
      <c r="E40" s="10">
        <f t="shared" si="2"/>
        <v>0</v>
      </c>
      <c r="F40" s="10">
        <f t="shared" si="2"/>
        <v>0</v>
      </c>
      <c r="G40" s="10">
        <f t="shared" si="2"/>
        <v>0</v>
      </c>
      <c r="H40" s="10">
        <f t="shared" si="3"/>
        <v>0</v>
      </c>
      <c r="I40" s="10">
        <f t="shared" si="4"/>
        <v>0</v>
      </c>
      <c r="J40" s="11"/>
      <c r="K40" s="11"/>
      <c r="L40" s="11"/>
      <c r="M40" s="11"/>
      <c r="N40" s="11"/>
      <c r="O40" s="11"/>
    </row>
    <row r="41" spans="2:15" x14ac:dyDescent="0.2">
      <c r="B41" s="13" t="s">
        <v>15</v>
      </c>
      <c r="C41" s="10">
        <f t="shared" si="0"/>
        <v>1.8820917761034669E-3</v>
      </c>
      <c r="D41" s="10">
        <f t="shared" si="2"/>
        <v>5.1274936207947009E-4</v>
      </c>
      <c r="E41" s="10">
        <f t="shared" si="2"/>
        <v>6.9975207060257098E-4</v>
      </c>
      <c r="F41" s="10">
        <f t="shared" si="2"/>
        <v>3.0161727181145302E-4</v>
      </c>
      <c r="G41" s="10">
        <f t="shared" si="2"/>
        <v>3.317789989925983E-4</v>
      </c>
      <c r="H41" s="10">
        <f t="shared" si="3"/>
        <v>0</v>
      </c>
      <c r="I41" s="10">
        <f t="shared" si="4"/>
        <v>3.6194072617374359E-5</v>
      </c>
      <c r="J41" s="11"/>
      <c r="K41" s="11"/>
      <c r="L41" s="11"/>
      <c r="M41" s="11"/>
      <c r="N41" s="11"/>
      <c r="O41" s="11"/>
    </row>
    <row r="42" spans="2:15" x14ac:dyDescent="0.2">
      <c r="B42" s="13" t="s">
        <v>16</v>
      </c>
      <c r="C42" s="10">
        <f t="shared" si="0"/>
        <v>0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 t="shared" si="2"/>
        <v>0</v>
      </c>
      <c r="H42" s="10">
        <f t="shared" si="3"/>
        <v>0</v>
      </c>
      <c r="I42" s="10">
        <f t="shared" si="4"/>
        <v>0</v>
      </c>
      <c r="J42" s="11"/>
      <c r="K42" s="11"/>
      <c r="L42" s="11"/>
      <c r="M42" s="11"/>
      <c r="N42" s="11"/>
      <c r="O42" s="11"/>
    </row>
    <row r="43" spans="2:15" x14ac:dyDescent="0.2">
      <c r="B43" s="13" t="s">
        <v>17</v>
      </c>
      <c r="C43" s="10">
        <f t="shared" si="0"/>
        <v>1.7493801765064275E-4</v>
      </c>
      <c r="D43" s="10">
        <f t="shared" si="2"/>
        <v>1.3271159959703932E-4</v>
      </c>
      <c r="E43" s="10">
        <f t="shared" si="2"/>
        <v>2.4129381744916242E-5</v>
      </c>
      <c r="F43" s="10">
        <f t="shared" si="2"/>
        <v>1.809703630868718E-5</v>
      </c>
      <c r="G43" s="10">
        <f t="shared" si="2"/>
        <v>0</v>
      </c>
      <c r="H43" s="10">
        <f t="shared" si="3"/>
        <v>0</v>
      </c>
      <c r="I43" s="10">
        <f t="shared" si="4"/>
        <v>0</v>
      </c>
      <c r="J43" s="11"/>
      <c r="K43" s="11"/>
      <c r="L43" s="11"/>
      <c r="M43" s="11"/>
      <c r="N43" s="11"/>
      <c r="O43" s="11"/>
    </row>
    <row r="44" spans="2:15" x14ac:dyDescent="0.2">
      <c r="B44" s="13" t="s">
        <v>18</v>
      </c>
      <c r="C44" s="10">
        <f t="shared" ref="C44:I44" si="5">SUM(C35:C43)</f>
        <v>1</v>
      </c>
      <c r="D44" s="10">
        <f t="shared" si="5"/>
        <v>0.51323194971436847</v>
      </c>
      <c r="E44" s="10">
        <f t="shared" si="5"/>
        <v>0.13890681836004659</v>
      </c>
      <c r="F44" s="10">
        <f t="shared" si="5"/>
        <v>0.18538603994619149</v>
      </c>
      <c r="G44" s="10">
        <f t="shared" si="5"/>
        <v>0.1325849203428785</v>
      </c>
      <c r="H44" s="10">
        <f t="shared" si="5"/>
        <v>3.3057252990535248E-3</v>
      </c>
      <c r="I44" s="10">
        <f t="shared" si="5"/>
        <v>2.6584546337461469E-2</v>
      </c>
      <c r="J44" s="11"/>
      <c r="K44" s="11"/>
      <c r="L44" s="11"/>
      <c r="M44" s="11"/>
      <c r="N44" s="11"/>
      <c r="O44" s="11"/>
    </row>
  </sheetData>
  <mergeCells count="24"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</mergeCells>
  <hyperlinks>
    <hyperlink ref="I7" r:id="rId1"/>
  </hyperlinks>
  <pageMargins left="0.7" right="0.7" top="0.75" bottom="0.75" header="0.3" footer="0.3"/>
  <pageSetup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Company>City Of Chicago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Conenna, Julie L</cp:lastModifiedBy>
  <cp:lastPrinted>2019-10-18T14:47:34Z</cp:lastPrinted>
  <dcterms:created xsi:type="dcterms:W3CDTF">2012-07-18T20:08:34Z</dcterms:created>
  <dcterms:modified xsi:type="dcterms:W3CDTF">2022-11-10T20:56:32Z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  <property fmtid="{D5CDD505-2E9C-101B-9397-08002B2CF9AE}" pid="4" name="TitusGUID">
    <vt:lpwstr>020f2f95-07b8-414e-a9ca-1ef3db8e831f</vt:lpwstr>
  </property>
  <property fmtid="{D5CDD505-2E9C-101B-9397-08002B2CF9AE}" pid="5" name="Classification">
    <vt:lpwstr>Unclassified</vt:lpwstr>
  </property>
</Properties>
</file>