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chicagogov-my.sharepoint.com/personal/antonio_zamarron_cityofchicago_org/Documents/Desktop/FY24 OBM Budget Form.Documents/"/>
    </mc:Choice>
  </mc:AlternateContent>
  <xr:revisionPtr revIDLastSave="43" documentId="8_{0B62D580-39C2-49A5-8B7B-CA4125DD6B57}" xr6:coauthVersionLast="47" xr6:coauthVersionMax="47" xr10:uidLastSave="{708F4CEE-1EA5-4323-96C9-4D3A4D29C4FA}"/>
  <bookViews>
    <workbookView xWindow="31830" yWindow="150" windowWidth="17055" windowHeight="14985" activeTab="2"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 name="ATTACHMENT A" sheetId="17" r:id="rId8"/>
    <sheet name="ATTACHMENT B" sheetId="18" r:id="rId9"/>
  </sheets>
  <externalReferences>
    <externalReference r:id="rId10"/>
  </externalReferences>
  <definedNames>
    <definedName name="_xlnm.Print_Area" localSheetId="0">'Form 1'!$A$1:$I$39</definedName>
    <definedName name="_xlnm.Print_Area" localSheetId="1">'Form 1A'!$A$1:$I$38</definedName>
    <definedName name="_xlnm.Print_Area" localSheetId="2">'Form 2'!$A$1:$R$31</definedName>
    <definedName name="_xlnm.Print_Area" localSheetId="3">'Form 2A'!$A$1:$Q$19</definedName>
    <definedName name="_xlnm.Print_Area" localSheetId="4">'Form 2B'!$A$1:$Q$20</definedName>
    <definedName name="_xlnm.Print_Area" localSheetId="5">'Form 2C'!$A$1:$Q$20</definedName>
    <definedName name="_xlnm.Print_Area" localSheetId="6">'Form 3'!$A$1:$K$19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4" l="1"/>
  <c r="M9" i="16"/>
  <c r="M10" i="16"/>
  <c r="M11" i="16"/>
  <c r="M12" i="16"/>
  <c r="M13" i="16"/>
  <c r="M14" i="16"/>
  <c r="M15" i="16"/>
  <c r="M16" i="16"/>
  <c r="M17" i="16"/>
  <c r="M18" i="16"/>
  <c r="M8" i="16"/>
  <c r="M9" i="15"/>
  <c r="M10" i="15"/>
  <c r="M11" i="15"/>
  <c r="M12" i="15"/>
  <c r="M13" i="15"/>
  <c r="M14" i="15"/>
  <c r="M15" i="15"/>
  <c r="M16" i="15"/>
  <c r="M17" i="15"/>
  <c r="M18" i="15"/>
  <c r="M8" i="15"/>
  <c r="M9" i="14"/>
  <c r="M10" i="14"/>
  <c r="M11" i="14"/>
  <c r="M12" i="14"/>
  <c r="M13" i="14"/>
  <c r="M14" i="14"/>
  <c r="M15" i="14"/>
  <c r="M16" i="14"/>
  <c r="M17" i="14"/>
  <c r="M8" i="14"/>
  <c r="P9" i="16"/>
  <c r="P10" i="16"/>
  <c r="P11" i="16"/>
  <c r="P12" i="16"/>
  <c r="P13" i="16"/>
  <c r="P14" i="16"/>
  <c r="P15" i="16"/>
  <c r="P16" i="16"/>
  <c r="P17" i="16"/>
  <c r="P18" i="16"/>
  <c r="P8" i="16"/>
  <c r="P10" i="15"/>
  <c r="P11" i="15"/>
  <c r="P12" i="15"/>
  <c r="P13" i="15"/>
  <c r="P14" i="15"/>
  <c r="P15" i="15"/>
  <c r="P16" i="15"/>
  <c r="P17" i="15"/>
  <c r="P18" i="15"/>
  <c r="P8" i="15"/>
  <c r="P9" i="15"/>
  <c r="P9" i="14"/>
  <c r="P10" i="14"/>
  <c r="P11" i="14"/>
  <c r="P12" i="14"/>
  <c r="P13" i="14"/>
  <c r="P14" i="14"/>
  <c r="P15" i="14"/>
  <c r="P16" i="14"/>
  <c r="P17" i="14"/>
  <c r="P8" i="14"/>
  <c r="O19" i="1" l="1"/>
  <c r="O20" i="1" s="1"/>
  <c r="H16" i="3" s="1"/>
  <c r="P20" i="1"/>
  <c r="I16" i="3" s="1"/>
  <c r="N20" i="1"/>
  <c r="G16" i="3" s="1"/>
  <c r="B24" i="12"/>
  <c r="B23" i="12"/>
  <c r="B25" i="3"/>
  <c r="B24" i="3"/>
  <c r="B22" i="12"/>
  <c r="B23" i="3"/>
  <c r="I15" i="12" l="1"/>
  <c r="H15" i="12" s="1"/>
  <c r="P8" i="1"/>
  <c r="O8" i="1" s="1"/>
  <c r="P9" i="1"/>
  <c r="O9" i="1" s="1"/>
  <c r="P10" i="1"/>
  <c r="O10" i="1" s="1"/>
  <c r="P11" i="1"/>
  <c r="O11" i="1" s="1"/>
  <c r="P12" i="1"/>
  <c r="O12" i="1" s="1"/>
  <c r="M8" i="1"/>
  <c r="M9" i="1"/>
  <c r="M10" i="1"/>
  <c r="M11" i="1"/>
  <c r="M12" i="1"/>
  <c r="P7" i="1"/>
  <c r="O7" i="1" s="1"/>
  <c r="M7" i="1"/>
  <c r="G25" i="12" l="1"/>
  <c r="I24" i="12"/>
  <c r="H24" i="12"/>
  <c r="A24" i="12"/>
  <c r="C2" i="12"/>
  <c r="I3" i="2"/>
  <c r="C3" i="2"/>
  <c r="P4" i="16"/>
  <c r="P3" i="16"/>
  <c r="P2" i="16"/>
  <c r="C2" i="16"/>
  <c r="P4" i="15"/>
  <c r="P3" i="15"/>
  <c r="P2" i="15"/>
  <c r="C2" i="15"/>
  <c r="P4" i="14"/>
  <c r="P3" i="14"/>
  <c r="P2" i="14"/>
  <c r="C2" i="14"/>
  <c r="P4" i="1"/>
  <c r="P3" i="1"/>
  <c r="P2" i="1"/>
  <c r="C2" i="1"/>
  <c r="I25" i="3"/>
  <c r="H25" i="3"/>
  <c r="G25" i="3"/>
  <c r="E25" i="3"/>
  <c r="A25" i="3"/>
  <c r="H17" i="2"/>
  <c r="F17" i="2"/>
  <c r="G16" i="2"/>
  <c r="B11" i="18"/>
  <c r="B11" i="17"/>
  <c r="C3" i="12" l="1"/>
  <c r="A23" i="12"/>
  <c r="N19" i="16"/>
  <c r="N19" i="15"/>
  <c r="N18" i="14"/>
  <c r="N30" i="1"/>
  <c r="I4" i="2" l="1"/>
  <c r="E4" i="16"/>
  <c r="E4" i="15"/>
  <c r="E4" i="14"/>
  <c r="E4" i="1"/>
  <c r="I23" i="12" l="1"/>
  <c r="H23" i="12" s="1"/>
  <c r="I22" i="12"/>
  <c r="H22" i="12" s="1"/>
  <c r="I21" i="12"/>
  <c r="H21" i="12" s="1"/>
  <c r="I20" i="12"/>
  <c r="H20" i="12" s="1"/>
  <c r="I19" i="12"/>
  <c r="H19" i="12" s="1"/>
  <c r="I18" i="12"/>
  <c r="H18" i="12" s="1"/>
  <c r="I17" i="12"/>
  <c r="H17" i="12" s="1"/>
  <c r="I16" i="12"/>
  <c r="H16" i="12" s="1"/>
  <c r="G9" i="2" l="1"/>
  <c r="G10" i="2"/>
  <c r="G11" i="2"/>
  <c r="G12" i="2"/>
  <c r="G13" i="2"/>
  <c r="G14" i="2"/>
  <c r="G15" i="2"/>
  <c r="O9" i="16" l="1"/>
  <c r="O10" i="16"/>
  <c r="O11" i="16"/>
  <c r="O12" i="16"/>
  <c r="O13" i="16"/>
  <c r="O14" i="16"/>
  <c r="O15" i="16"/>
  <c r="O16" i="16"/>
  <c r="O17" i="16"/>
  <c r="O18" i="16"/>
  <c r="O9" i="15"/>
  <c r="O10" i="15"/>
  <c r="O11" i="15"/>
  <c r="O12" i="15"/>
  <c r="O13" i="15"/>
  <c r="O14" i="15"/>
  <c r="O15" i="15"/>
  <c r="O16" i="15"/>
  <c r="O17" i="15"/>
  <c r="O18" i="15"/>
  <c r="O9" i="14"/>
  <c r="O10" i="14"/>
  <c r="O11" i="14"/>
  <c r="O12" i="14"/>
  <c r="O13" i="14"/>
  <c r="O14" i="14"/>
  <c r="O15" i="14"/>
  <c r="O16" i="14"/>
  <c r="O17" i="14"/>
  <c r="O8" i="16" l="1"/>
  <c r="O19" i="16" s="1"/>
  <c r="P19" i="16"/>
  <c r="O8" i="15"/>
  <c r="O19" i="15" s="1"/>
  <c r="P19" i="15"/>
  <c r="O18" i="14"/>
  <c r="P18" i="14"/>
  <c r="H3" i="12" l="1"/>
  <c r="H4" i="12"/>
  <c r="H5" i="12"/>
  <c r="H6" i="12"/>
  <c r="H7" i="12"/>
  <c r="H8" i="12"/>
  <c r="H9" i="12"/>
  <c r="H2" i="12"/>
  <c r="C9" i="12"/>
  <c r="C4" i="12"/>
  <c r="C5" i="12"/>
  <c r="C6" i="12"/>
  <c r="C7" i="12"/>
  <c r="C8" i="12"/>
  <c r="C4" i="2" l="1"/>
  <c r="C3" i="16"/>
  <c r="C3" i="15"/>
  <c r="C3" i="14"/>
  <c r="C3" i="1"/>
  <c r="M19" i="16" l="1"/>
  <c r="E19" i="16"/>
  <c r="M19" i="15"/>
  <c r="E19" i="15"/>
  <c r="M18" i="14"/>
  <c r="E14" i="1" l="1"/>
  <c r="M15" i="1"/>
  <c r="E15" i="1"/>
  <c r="N15" i="1"/>
  <c r="E18" i="14"/>
  <c r="E13" i="1" s="1"/>
  <c r="M13" i="1"/>
  <c r="E16" i="1" l="1"/>
  <c r="M14" i="1"/>
  <c r="M16" i="1" s="1"/>
  <c r="N14" i="1"/>
  <c r="O14" i="1"/>
  <c r="O13" i="1"/>
  <c r="N13" i="1"/>
  <c r="N16" i="1" l="1"/>
  <c r="P15" i="1"/>
  <c r="O15" i="1"/>
  <c r="O16" i="1" s="1"/>
  <c r="P14" i="1"/>
  <c r="P13" i="1"/>
  <c r="N31" i="1" l="1"/>
  <c r="G14" i="3"/>
  <c r="P16" i="1"/>
  <c r="P24" i="1" s="1"/>
  <c r="O24" i="1" s="1"/>
  <c r="I13" i="12"/>
  <c r="H13" i="12" l="1"/>
  <c r="P25" i="1"/>
  <c r="O25" i="1" s="1"/>
  <c r="Q28" i="1"/>
  <c r="Q29" i="1"/>
  <c r="Q27" i="1"/>
  <c r="Q26" i="1"/>
  <c r="G19" i="3" l="1"/>
  <c r="G18" i="3"/>
  <c r="H19" i="3" l="1"/>
  <c r="H20" i="3"/>
  <c r="H18" i="3"/>
  <c r="G24" i="3"/>
  <c r="G23" i="3"/>
  <c r="G22" i="3"/>
  <c r="G21" i="3"/>
  <c r="G20" i="3"/>
  <c r="G17" i="3"/>
  <c r="I24" i="3" l="1"/>
  <c r="I23" i="3"/>
  <c r="I22" i="3"/>
  <c r="I19" i="3"/>
  <c r="H22" i="3"/>
  <c r="E24" i="3"/>
  <c r="E23" i="3"/>
  <c r="H21" i="3"/>
  <c r="H23" i="3"/>
  <c r="A23" i="3"/>
  <c r="H24" i="3"/>
  <c r="I20" i="3"/>
  <c r="I21" i="3"/>
  <c r="A24" i="3"/>
  <c r="I18" i="3" l="1"/>
  <c r="I14" i="3" l="1"/>
  <c r="H14" i="3"/>
  <c r="I17" i="3" l="1"/>
  <c r="G8" i="2"/>
  <c r="G17" i="2" s="1"/>
  <c r="H17" i="3" l="1"/>
  <c r="I14" i="12" l="1"/>
  <c r="G15" i="3"/>
  <c r="O26" i="1"/>
  <c r="O27" i="1"/>
  <c r="O28" i="1"/>
  <c r="O29" i="1"/>
  <c r="C10" i="12" l="1"/>
  <c r="G26" i="3"/>
  <c r="C11" i="3" s="1"/>
  <c r="H14" i="12"/>
  <c r="H25" i="12" s="1"/>
  <c r="I25" i="12"/>
  <c r="O30" i="1"/>
  <c r="P30" i="1" s="1"/>
  <c r="P31" i="1" s="1"/>
  <c r="O31" i="1" l="1"/>
  <c r="H15" i="3"/>
  <c r="H26" i="3" l="1"/>
  <c r="G27" i="12"/>
  <c r="I15" i="3"/>
  <c r="I26" i="3" l="1"/>
  <c r="G28" i="3" s="1"/>
</calcChain>
</file>

<file path=xl/sharedStrings.xml><?xml version="1.0" encoding="utf-8"?>
<sst xmlns="http://schemas.openxmlformats.org/spreadsheetml/2006/main" count="334" uniqueCount="174">
  <si>
    <t>CITY OF CHICAGO CONTRACT BUDGET SUMMARY (FORM 1)</t>
  </si>
  <si>
    <r>
      <rPr>
        <b/>
        <sz val="11"/>
        <rFont val="Arial"/>
        <family val="2"/>
      </rPr>
      <t>A.</t>
    </r>
    <r>
      <rPr>
        <sz val="11"/>
        <rFont val="Arial"/>
        <family val="2"/>
      </rPr>
      <t xml:space="preserve"> Delegate Agency
</t>
    </r>
  </si>
  <si>
    <r>
      <rPr>
        <b/>
        <sz val="11"/>
        <rFont val="Arial"/>
        <family val="2"/>
      </rPr>
      <t>J.</t>
    </r>
    <r>
      <rPr>
        <sz val="11"/>
        <rFont val="Arial"/>
        <family val="2"/>
      </rPr>
      <t xml:space="preserve"> Department
</t>
    </r>
  </si>
  <si>
    <t xml:space="preserve">50 - Family and Support Services </t>
  </si>
  <si>
    <r>
      <rPr>
        <b/>
        <sz val="11"/>
        <rFont val="Arial"/>
        <family val="2"/>
      </rPr>
      <t>B.</t>
    </r>
    <r>
      <rPr>
        <sz val="11"/>
        <rFont val="Arial"/>
        <family val="2"/>
      </rPr>
      <t xml:space="preserve"> Program Name
</t>
    </r>
  </si>
  <si>
    <r>
      <rPr>
        <b/>
        <sz val="11"/>
        <rFont val="Arial"/>
        <family val="2"/>
      </rPr>
      <t xml:space="preserve">K. </t>
    </r>
    <r>
      <rPr>
        <sz val="11"/>
        <rFont val="Arial"/>
        <family val="2"/>
      </rPr>
      <t xml:space="preserve">Global PO Contract #
</t>
    </r>
  </si>
  <si>
    <r>
      <rPr>
        <b/>
        <sz val="11"/>
        <rFont val="Arial"/>
        <family val="2"/>
      </rPr>
      <t>C.</t>
    </r>
    <r>
      <rPr>
        <sz val="11"/>
        <rFont val="Arial"/>
        <family val="2"/>
      </rPr>
      <t xml:space="preserve"> Preparer Name
</t>
    </r>
  </si>
  <si>
    <r>
      <rPr>
        <b/>
        <sz val="11"/>
        <rFont val="Arial"/>
        <family val="2"/>
      </rPr>
      <t xml:space="preserve">L. </t>
    </r>
    <r>
      <rPr>
        <sz val="11"/>
        <rFont val="Arial"/>
        <family val="2"/>
      </rPr>
      <t xml:space="preserve">Global PO Contract Term
</t>
    </r>
  </si>
  <si>
    <r>
      <rPr>
        <b/>
        <sz val="11"/>
        <rFont val="Arial"/>
        <family val="2"/>
      </rPr>
      <t xml:space="preserve">D. </t>
    </r>
    <r>
      <rPr>
        <sz val="11"/>
        <rFont val="Arial"/>
        <family val="2"/>
      </rPr>
      <t xml:space="preserve">Preparer Email Address
</t>
    </r>
  </si>
  <si>
    <r>
      <rPr>
        <b/>
        <sz val="11"/>
        <rFont val="Arial"/>
        <family val="2"/>
      </rPr>
      <t>M.</t>
    </r>
    <r>
      <rPr>
        <sz val="11"/>
        <rFont val="Arial"/>
        <family val="2"/>
      </rPr>
      <t xml:space="preserve"> Standard PO (Release) #
</t>
    </r>
  </si>
  <si>
    <t xml:space="preserve"> </t>
  </si>
  <si>
    <r>
      <rPr>
        <b/>
        <sz val="11"/>
        <rFont val="Arial"/>
        <family val="2"/>
      </rPr>
      <t xml:space="preserve">E. </t>
    </r>
    <r>
      <rPr>
        <sz val="11"/>
        <rFont val="Arial"/>
        <family val="2"/>
      </rPr>
      <t xml:space="preserve">Preparer Phone Number
</t>
    </r>
  </si>
  <si>
    <r>
      <rPr>
        <b/>
        <sz val="11"/>
        <rFont val="Arial"/>
        <family val="2"/>
      </rPr>
      <t>N.</t>
    </r>
    <r>
      <rPr>
        <sz val="11"/>
        <rFont val="Arial"/>
        <family val="2"/>
      </rPr>
      <t xml:space="preserve"> Standard PO (Release) Budget Term
</t>
    </r>
  </si>
  <si>
    <r>
      <rPr>
        <b/>
        <sz val="11"/>
        <rFont val="Arial"/>
        <family val="2"/>
      </rPr>
      <t>F.</t>
    </r>
    <r>
      <rPr>
        <sz val="11"/>
        <rFont val="Arial"/>
        <family val="2"/>
      </rPr>
      <t xml:space="preserve"> Supplier # - Site
</t>
    </r>
  </si>
  <si>
    <r>
      <rPr>
        <b/>
        <sz val="11"/>
        <rFont val="Arial"/>
        <family val="2"/>
      </rPr>
      <t>O.</t>
    </r>
    <r>
      <rPr>
        <sz val="11"/>
        <rFont val="Arial"/>
        <family val="2"/>
      </rPr>
      <t xml:space="preserve"> Funding Strip
</t>
    </r>
  </si>
  <si>
    <r>
      <rPr>
        <b/>
        <sz val="11"/>
        <rFont val="Arial"/>
        <family val="2"/>
      </rPr>
      <t xml:space="preserve">G. </t>
    </r>
    <r>
      <rPr>
        <sz val="11"/>
        <rFont val="Arial"/>
        <family val="2"/>
      </rPr>
      <t xml:space="preserve"> Federal Employer Identification #
</t>
    </r>
  </si>
  <si>
    <r>
      <rPr>
        <b/>
        <sz val="11"/>
        <rFont val="Arial"/>
        <family val="2"/>
      </rPr>
      <t>P.</t>
    </r>
    <r>
      <rPr>
        <sz val="11"/>
        <rFont val="Arial"/>
        <family val="2"/>
      </rPr>
      <t xml:space="preserve"> CFDA #
</t>
    </r>
  </si>
  <si>
    <r>
      <rPr>
        <b/>
        <sz val="11"/>
        <rFont val="Arial"/>
        <family val="2"/>
      </rPr>
      <t xml:space="preserve">H. </t>
    </r>
    <r>
      <rPr>
        <sz val="11"/>
        <rFont val="Arial"/>
        <family val="2"/>
      </rPr>
      <t xml:space="preserve">Budget Allocation Year: 
</t>
    </r>
  </si>
  <si>
    <r>
      <rPr>
        <b/>
        <sz val="11"/>
        <rFont val="Arial"/>
        <family val="2"/>
      </rPr>
      <t>Q.</t>
    </r>
    <r>
      <rPr>
        <sz val="11"/>
        <rFont val="Arial"/>
        <family val="2"/>
      </rPr>
      <t xml:space="preserve"> CSFA #
</t>
    </r>
  </si>
  <si>
    <r>
      <rPr>
        <b/>
        <sz val="11"/>
        <rFont val="Arial"/>
        <family val="2"/>
      </rPr>
      <t>I.</t>
    </r>
    <r>
      <rPr>
        <sz val="11"/>
        <rFont val="Arial"/>
        <family val="2"/>
      </rPr>
      <t xml:space="preserve"> Budget Allocation:</t>
    </r>
  </si>
  <si>
    <t>Note: The entire budget for this program must be shown.</t>
  </si>
  <si>
    <t>(1)                                                                                               Item of Expenditure</t>
  </si>
  <si>
    <t>(2)                                                       Account #</t>
  </si>
  <si>
    <t>(3)                                                             Grant Award Share</t>
  </si>
  <si>
    <t>(4)                                     Other Share</t>
  </si>
  <si>
    <t>(5)                                     Total Cost</t>
  </si>
  <si>
    <t xml:space="preserve">Personnel                              </t>
  </si>
  <si>
    <t>0005</t>
  </si>
  <si>
    <t xml:space="preserve">Fringe Benefits                                                             </t>
  </si>
  <si>
    <t>0044</t>
  </si>
  <si>
    <t xml:space="preserve">Stipends Over $600 per individual                                                </t>
  </si>
  <si>
    <t>0050</t>
  </si>
  <si>
    <t xml:space="preserve">Operating/Technical 
</t>
  </si>
  <si>
    <t>0100</t>
  </si>
  <si>
    <t xml:space="preserve">Professional and Technical Services            </t>
  </si>
  <si>
    <t>0140</t>
  </si>
  <si>
    <t xml:space="preserve">Travel                                                                            </t>
  </si>
  <si>
    <t>0200</t>
  </si>
  <si>
    <t xml:space="preserve">Materials and Supplies 
</t>
  </si>
  <si>
    <t>0300</t>
  </si>
  <si>
    <t xml:space="preserve">Equipment                                                                       </t>
  </si>
  <si>
    <t>0400</t>
  </si>
  <si>
    <r>
      <rPr>
        <b/>
        <sz val="11"/>
        <rFont val="Arial"/>
        <family val="2"/>
      </rPr>
      <t xml:space="preserve">Indirect 
</t>
    </r>
    <r>
      <rPr>
        <sz val="11"/>
        <rFont val="Arial"/>
        <family val="2"/>
      </rPr>
      <t>(see requirements below)</t>
    </r>
    <r>
      <rPr>
        <sz val="11"/>
        <color indexed="10"/>
        <rFont val="Arial"/>
        <family val="2"/>
      </rPr>
      <t>*</t>
    </r>
  </si>
  <si>
    <t>0801</t>
  </si>
  <si>
    <t>TOTALS</t>
  </si>
  <si>
    <t>***ALL COLUMNS / ROWS MUST BALANCE***</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</si>
  <si>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</si>
  <si>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</si>
  <si>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</si>
  <si>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Signature of Delegate Official / Date</t>
  </si>
  <si>
    <t>Signature of Department / Date</t>
  </si>
  <si>
    <t>A.Zamarron</t>
  </si>
  <si>
    <t>Name (Type or Print)</t>
  </si>
  <si>
    <t>Supervisor of Accounting</t>
  </si>
  <si>
    <t>Title (Type or Print)</t>
  </si>
  <si>
    <t xml:space="preserve"> *Federally funded awards require an approved federally recognized indirect cost rate negotiated between the sub recipient and the federal government  </t>
  </si>
  <si>
    <t xml:space="preserve"> or, in absence of a federally recognized cost rate, a de minimus rate of 10% of modified total direct cost as defined in CFR 200.414.</t>
  </si>
  <si>
    <t>CITY OF CHICAGO REVISED CONTRACT BUDGET (FORM 1A)</t>
  </si>
  <si>
    <r>
      <rPr>
        <b/>
        <sz val="11"/>
        <rFont val="Arial"/>
        <family val="2"/>
      </rPr>
      <t xml:space="preserve">K. </t>
    </r>
    <r>
      <rPr>
        <sz val="11"/>
        <rFont val="Arial"/>
        <family val="2"/>
      </rPr>
      <t xml:space="preserve">Global PO #
</t>
    </r>
  </si>
  <si>
    <t>(1)                                                                                                 Item of Expenditure</t>
  </si>
  <si>
    <t>(2)                                                                                Account #</t>
  </si>
  <si>
    <t>(3)                                                                                                                                                       Approved  Budget ($)</t>
  </si>
  <si>
    <t>(4)                                                                                                Revision  (+/-) ($)</t>
  </si>
  <si>
    <t>(5) Revised 
 Budget  ($)</t>
  </si>
  <si>
    <t xml:space="preserve">Other
</t>
  </si>
  <si>
    <t>0999</t>
  </si>
  <si>
    <t>S. Delegate Authorization</t>
  </si>
  <si>
    <t>City of Chicago Personnel Budget (Form 2)</t>
  </si>
  <si>
    <r>
      <rPr>
        <b/>
        <sz val="11"/>
        <rFont val="Arial"/>
        <family val="2"/>
      </rPr>
      <t>A.</t>
    </r>
    <r>
      <rPr>
        <sz val="11"/>
        <rFont val="Arial"/>
        <family val="2"/>
      </rPr>
      <t xml:space="preserve"> Delegate Agency:</t>
    </r>
  </si>
  <si>
    <r>
      <rPr>
        <b/>
        <sz val="11"/>
        <rFont val="Arial"/>
        <family val="2"/>
      </rPr>
      <t>E.</t>
    </r>
    <r>
      <rPr>
        <sz val="11"/>
        <rFont val="Arial"/>
        <family val="2"/>
      </rPr>
      <t xml:space="preserve"> Standard PO (Release) #</t>
    </r>
  </si>
  <si>
    <r>
      <rPr>
        <b/>
        <sz val="11"/>
        <rFont val="Arial"/>
        <family val="2"/>
      </rPr>
      <t>B.</t>
    </r>
    <r>
      <rPr>
        <sz val="11"/>
        <rFont val="Arial"/>
        <family val="2"/>
      </rPr>
      <t xml:space="preserve"> Department:</t>
    </r>
  </si>
  <si>
    <r>
      <rPr>
        <b/>
        <sz val="11"/>
        <rFont val="Arial"/>
        <family val="2"/>
      </rPr>
      <t>F.</t>
    </r>
    <r>
      <rPr>
        <sz val="11"/>
        <rFont val="Arial"/>
        <family val="2"/>
      </rPr>
      <t xml:space="preserve"> Program Name:</t>
    </r>
  </si>
  <si>
    <r>
      <rPr>
        <b/>
        <sz val="11"/>
        <rFont val="Arial"/>
        <family val="2"/>
      </rPr>
      <t>C.</t>
    </r>
    <r>
      <rPr>
        <sz val="11"/>
        <rFont val="Arial"/>
        <family val="2"/>
      </rPr>
      <t xml:space="preserve"> Personnel Budget Allocation for Year: 
</t>
    </r>
  </si>
  <si>
    <r>
      <rPr>
        <b/>
        <sz val="11"/>
        <rFont val="Arial"/>
        <family val="2"/>
      </rPr>
      <t>G.</t>
    </r>
    <r>
      <rPr>
        <sz val="11"/>
        <rFont val="Arial"/>
        <family val="2"/>
      </rPr>
      <t xml:space="preserve"> Federal Employer Identification #: </t>
    </r>
  </si>
  <si>
    <r>
      <rPr>
        <b/>
        <sz val="11"/>
        <rFont val="Arial"/>
        <family val="2"/>
      </rPr>
      <t>D.</t>
    </r>
    <r>
      <rPr>
        <sz val="11"/>
        <rFont val="Arial"/>
        <family val="2"/>
      </rPr>
      <t xml:space="preserve"> # of Pay Periods in Agency's Fiscal Year (24 vs 26)</t>
    </r>
  </si>
  <si>
    <t xml:space="preserve">(1)                                                                                                             Position Title </t>
  </si>
  <si>
    <t>(2)
No. of Empl.</t>
  </si>
  <si>
    <t>(3)              Annual Salary / Houly Wage ($)</t>
  </si>
  <si>
    <r>
      <t xml:space="preserve">(4)
# of Pay Periods in the </t>
    </r>
    <r>
      <rPr>
        <b/>
        <u/>
        <sz val="11"/>
        <rFont val="Arial"/>
        <family val="2"/>
      </rPr>
      <t>Program Budget Year</t>
    </r>
  </si>
  <si>
    <r>
      <t xml:space="preserve">(5)
 # of Pay Periods to be </t>
    </r>
    <r>
      <rPr>
        <b/>
        <u/>
        <sz val="11"/>
        <rFont val="Arial"/>
        <family val="2"/>
      </rPr>
      <t>Paid for Positions in this</t>
    </r>
    <r>
      <rPr>
        <b/>
        <sz val="11"/>
        <rFont val="Arial"/>
        <family val="2"/>
      </rPr>
      <t xml:space="preserve"> </t>
    </r>
    <r>
      <rPr>
        <b/>
        <u/>
        <sz val="11"/>
        <rFont val="Arial"/>
        <family val="2"/>
      </rPr>
      <t>Program Budget Year</t>
    </r>
  </si>
  <si>
    <t>(6)      
  Hours per Pay Period (leave blank if the employee is salary)</t>
  </si>
  <si>
    <t>(7)                 % Time Budgeted on Project</t>
  </si>
  <si>
    <t xml:space="preserve">(8) 
Position Budget Start Date </t>
  </si>
  <si>
    <t xml:space="preserve">(9) 
Position Budget End Date </t>
  </si>
  <si>
    <t>(10) 
Maximum Compensation for Each Pay Period and Per Employee</t>
  </si>
  <si>
    <t>(11)                 Grant Award Share</t>
  </si>
  <si>
    <t>(12)                                    Other Share</t>
  </si>
  <si>
    <t>(13)           Total Program Cost</t>
  </si>
  <si>
    <t>(14)                                                                                                                                                                                    Job Responsibilities</t>
  </si>
  <si>
    <t>TOTAL FROM FORM 2A</t>
  </si>
  <si>
    <t>Only for Use if Additional Employee Lines are Required</t>
  </si>
  <si>
    <t>TOTAL FROM FORM 2B</t>
  </si>
  <si>
    <t>TOTAL FROM FORM 2C</t>
  </si>
  <si>
    <t>(15) TOTALS</t>
  </si>
  <si>
    <t>Totals must match Form 1 Acct #0005</t>
  </si>
  <si>
    <t>STIPENDS OVER $600 PER INDIVIDUAL</t>
  </si>
  <si>
    <t>(16) TOTALS</t>
  </si>
  <si>
    <t>Fringe Benefits and Total Personnel Cost</t>
  </si>
  <si>
    <t>Item</t>
  </si>
  <si>
    <t>Grant Award Share</t>
  </si>
  <si>
    <t>Other Share</t>
  </si>
  <si>
    <t>Total Cost</t>
  </si>
  <si>
    <t>Rate</t>
  </si>
  <si>
    <t>Calculations</t>
  </si>
  <si>
    <r>
      <rPr>
        <b/>
        <sz val="11"/>
        <rFont val="Arial"/>
        <family val="2"/>
      </rPr>
      <t>17.</t>
    </r>
    <r>
      <rPr>
        <sz val="11"/>
        <rFont val="Arial"/>
        <family val="2"/>
      </rPr>
      <t xml:space="preserve"> Social Security</t>
    </r>
  </si>
  <si>
    <r>
      <rPr>
        <b/>
        <sz val="11"/>
        <rFont val="Arial"/>
        <family val="2"/>
      </rPr>
      <t>18.</t>
    </r>
    <r>
      <rPr>
        <sz val="11"/>
        <rFont val="Arial"/>
        <family val="2"/>
      </rPr>
      <t xml:space="preserve"> Medicare</t>
    </r>
  </si>
  <si>
    <r>
      <rPr>
        <b/>
        <sz val="11"/>
        <rFont val="Arial"/>
        <family val="2"/>
      </rPr>
      <t>19.</t>
    </r>
    <r>
      <rPr>
        <sz val="11"/>
        <rFont val="Arial"/>
        <family val="2"/>
      </rPr>
      <t xml:space="preserve"> State Unemployment Insurance</t>
    </r>
  </si>
  <si>
    <t>Formula must include (= RoundUP( ))</t>
  </si>
  <si>
    <r>
      <rPr>
        <b/>
        <sz val="11"/>
        <rFont val="Arial"/>
        <family val="2"/>
      </rPr>
      <t>20.</t>
    </r>
    <r>
      <rPr>
        <sz val="11"/>
        <rFont val="Arial"/>
        <family val="2"/>
      </rPr>
      <t xml:space="preserve"> State Workers Compensation</t>
    </r>
  </si>
  <si>
    <r>
      <rPr>
        <b/>
        <sz val="11"/>
        <rFont val="Arial"/>
        <family val="2"/>
      </rPr>
      <t>21.</t>
    </r>
    <r>
      <rPr>
        <sz val="11"/>
        <rFont val="Arial"/>
        <family val="2"/>
      </rPr>
      <t xml:space="preserve"> Other (Please list)</t>
    </r>
  </si>
  <si>
    <r>
      <rPr>
        <b/>
        <sz val="11"/>
        <rFont val="Arial"/>
        <family val="2"/>
      </rPr>
      <t>22.</t>
    </r>
    <r>
      <rPr>
        <sz val="11"/>
        <rFont val="Arial"/>
        <family val="2"/>
      </rPr>
      <t xml:space="preserve"> Other (Please list)</t>
    </r>
  </si>
  <si>
    <r>
      <rPr>
        <b/>
        <sz val="11"/>
        <rFont val="Arial"/>
        <family val="2"/>
      </rPr>
      <t>23.</t>
    </r>
    <r>
      <rPr>
        <sz val="11"/>
        <rFont val="Arial"/>
        <family val="2"/>
      </rPr>
      <t xml:space="preserve"> Total Fringe Benefits (Lines11-15)</t>
    </r>
  </si>
  <si>
    <t>Totals must match Form 1 Acct #0044</t>
  </si>
  <si>
    <r>
      <rPr>
        <b/>
        <sz val="11"/>
        <rFont val="Arial"/>
        <family val="2"/>
      </rPr>
      <t>24.</t>
    </r>
    <r>
      <rPr>
        <sz val="11"/>
        <rFont val="Arial"/>
        <family val="2"/>
      </rPr>
      <t xml:space="preserve"> Total Personnel Costs (Line 10 plus Line 16)</t>
    </r>
  </si>
  <si>
    <t xml:space="preserve">* Agencies are required to certify the payment of all required taxes with all invoices requesting reimbursement for personnel expenses. </t>
  </si>
  <si>
    <t>City of Chicago Personnel Budget (Form 2A)</t>
  </si>
  <si>
    <r>
      <rPr>
        <b/>
        <sz val="11"/>
        <rFont val="Arial"/>
        <family val="2"/>
      </rPr>
      <t>D.</t>
    </r>
    <r>
      <rPr>
        <sz val="11"/>
        <rFont val="Arial"/>
        <family val="2"/>
      </rPr>
      <t xml:space="preserve"> Standard PO (Release) #</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</si>
  <si>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</si>
  <si>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</si>
  <si>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(7)                 
% Time Budgeted on Project</t>
  </si>
  <si>
    <t xml:space="preserve">(9) Position Budget End Date </t>
  </si>
  <si>
    <t>City of Chicago Personnel Budget (Form 2B)</t>
  </si>
  <si>
    <t xml:space="preserve">(9)
 Position Budget End Date </t>
  </si>
  <si>
    <t>City of Chicago Personnel Budget (Form 2C)</t>
  </si>
  <si>
    <t>(10)
 Maximum Compensation for Each Pay Period and Per Employee</t>
  </si>
  <si>
    <t>City of Chicago Non-Personnel Budget (Form 3)</t>
  </si>
  <si>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</si>
  <si>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</si>
  <si>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D.</t>
    </r>
    <r>
      <rPr>
        <sz val="11"/>
        <rFont val="Arial"/>
        <family val="2"/>
      </rPr>
      <t xml:space="preserve"> Non-Personnel Summary for Year:
</t>
    </r>
  </si>
  <si>
    <t>***ALL COLUMNS  /  ROWS MUST BALANCE***</t>
  </si>
  <si>
    <t>(1) Item of Expenditure</t>
  </si>
  <si>
    <t>(2) 
Acct#</t>
  </si>
  <si>
    <t>(3)                 Grant Award Share</t>
  </si>
  <si>
    <t>(4) 
Other Share</t>
  </si>
  <si>
    <t>(5) 
Total Cost</t>
  </si>
  <si>
    <t>(6) Description and Justification for Total Cost</t>
  </si>
  <si>
    <t>NA</t>
  </si>
  <si>
    <r>
      <rPr>
        <b/>
        <sz val="11"/>
        <rFont val="Arial"/>
        <family val="2"/>
      </rPr>
      <t xml:space="preserve">   Indirect 
</t>
    </r>
    <r>
      <rPr>
        <sz val="11"/>
        <rFont val="Arial"/>
        <family val="2"/>
      </rPr>
      <t>(see requirements below)</t>
    </r>
    <r>
      <rPr>
        <sz val="11"/>
        <color indexed="10"/>
        <rFont val="Arial"/>
        <family val="2"/>
      </rPr>
      <t>*</t>
    </r>
    <r>
      <rPr>
        <sz val="11"/>
        <rFont val="Arial"/>
        <family val="2"/>
      </rPr>
      <t xml:space="preserve"> </t>
    </r>
  </si>
  <si>
    <t>A.     OPTION 1 (10% DE MINIMUS RATE):
[ENTER AGENCY NAME] confirms that it has never had a federally approved indirect cost rate, pursuant to 2 CFR 200.331(a)(4), and elects to use the 10% De Minimus rate 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t>
  </si>
  <si>
    <t xml:space="preserve">   Other:</t>
  </si>
  <si>
    <t>(7) TOTALS</t>
  </si>
  <si>
    <t>Totals must match Form 1 Non-Personnel accounts</t>
  </si>
  <si>
    <t>B.     OPTION 2 (FEDERALLY APPROVED RATE):
[ENTER AGENCY NAME] confirms that there is a federally approved indirect cost rate, pursuant to 2 CFR 200.331(a)(4) of the Uniform Guidance,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and Other cost], less equipment and less indirect cost, multiplied by the indirect Cost Rate, as approved by the City department and agency.</t>
  </si>
  <si>
    <t>C.     OPTION 3 (STATE APPROVED RATE):
[ENTER AGENCY NAME] confirms that there is a State of Illinois-approved indirect cost rate, pursuant to the State of Illinois approved indirect cost rate (State of Illinois Negotiated Indirect Cost Rate Agreement (NICRA), Title 44 Section 7000.420,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Equipment, and Other cost] less equipment and less indirect cost, multiplied by the indirect Cost Rate, as approved by the City department and agency.</t>
  </si>
  <si>
    <t xml:space="preserve">D.    OPTION 4 (ELECT TO DECLINE INDIRECT COST RECOVERY) </t>
  </si>
  <si>
    <r>
      <t>Attachment  A</t>
    </r>
    <r>
      <rPr>
        <b/>
        <sz val="20"/>
        <color indexed="10"/>
        <rFont val="Calibri"/>
        <family val="2"/>
      </rPr>
      <t xml:space="preserve">: </t>
    </r>
  </si>
  <si>
    <t xml:space="preserve">Agency Name:  </t>
  </si>
  <si>
    <t xml:space="preserve">Global Po- </t>
  </si>
  <si>
    <t>Participant - Youth Wage Computation</t>
  </si>
  <si>
    <r>
      <rPr>
        <b/>
        <sz val="11"/>
        <color indexed="8"/>
        <rFont val="Calibri"/>
        <family val="2"/>
      </rPr>
      <t>Actual Gross Salary</t>
    </r>
    <r>
      <rPr>
        <sz val="10"/>
        <rFont val="Arial"/>
        <family val="2"/>
      </rPr>
      <t xml:space="preserve"> = number of Interns (in the program) </t>
    </r>
    <r>
      <rPr>
        <b/>
        <sz val="11"/>
        <color indexed="8"/>
        <rFont val="Calibri"/>
        <family val="2"/>
      </rPr>
      <t>X</t>
    </r>
    <r>
      <rPr>
        <sz val="10"/>
        <rFont val="Arial"/>
        <family val="2"/>
      </rPr>
      <t xml:space="preserve"> the number of hrs Interns will work per week </t>
    </r>
    <r>
      <rPr>
        <b/>
        <sz val="11"/>
        <color indexed="8"/>
        <rFont val="Calibri"/>
        <family val="2"/>
      </rPr>
      <t>X</t>
    </r>
    <r>
      <rPr>
        <sz val="10"/>
        <rFont val="Arial"/>
        <family val="2"/>
      </rPr>
      <t xml:space="preserve"> the cost per hr </t>
    </r>
    <r>
      <rPr>
        <b/>
        <sz val="11"/>
        <color indexed="8"/>
        <rFont val="Calibri"/>
        <family val="2"/>
      </rPr>
      <t>X</t>
    </r>
    <r>
      <rPr>
        <sz val="10"/>
        <rFont val="Arial"/>
        <family val="2"/>
      </rPr>
      <t xml:space="preserve"> the number of weeks in the program</t>
    </r>
  </si>
  <si>
    <t>Show Computations</t>
  </si>
  <si>
    <t>Social Security (Agency Match)</t>
  </si>
  <si>
    <t>Actual Gross Salary x .0620</t>
  </si>
  <si>
    <t>Medicare (Agency Match)</t>
  </si>
  <si>
    <t>Actual Gross Salary  x .0145</t>
  </si>
  <si>
    <t>Federal Unemployment Insurance</t>
  </si>
  <si>
    <t>State Unemployment Insurance</t>
  </si>
  <si>
    <t xml:space="preserve">Insurance Cost - workers comp, general liability </t>
  </si>
  <si>
    <r>
      <t>Agency Total</t>
    </r>
    <r>
      <rPr>
        <b/>
        <sz val="11"/>
        <color indexed="8"/>
        <rFont val="Calibri"/>
        <family val="2"/>
      </rPr>
      <t xml:space="preserve"> </t>
    </r>
    <r>
      <rPr>
        <b/>
        <sz val="11"/>
        <color indexed="8"/>
        <rFont val="Calibri"/>
        <family val="2"/>
      </rPr>
      <t xml:space="preserve"> Wage Expense</t>
    </r>
  </si>
  <si>
    <t xml:space="preserve">Gross Salary + Agency share of taxes and Fringe Benefits </t>
  </si>
  <si>
    <r>
      <t>Attachment  B</t>
    </r>
    <r>
      <rPr>
        <b/>
        <sz val="20"/>
        <color indexed="10"/>
        <rFont val="Calibri"/>
        <family val="2"/>
      </rPr>
      <t xml:space="preserve">: </t>
    </r>
  </si>
  <si>
    <t>Agency Name</t>
  </si>
  <si>
    <t>Global Po-</t>
  </si>
  <si>
    <t>Adult Staff: Coach/Coordinator/Instructor Wage Computation</t>
  </si>
  <si>
    <t>Actual Gross Salary x .0145</t>
  </si>
  <si>
    <t>This line will be used to proces the youth payrolls through ADP. This line will not be reimbursed. Liquidation vouchers required. See Attachment A.</t>
  </si>
  <si>
    <t xml:space="preserve">Centralized Payroll Processing Only </t>
  </si>
  <si>
    <r>
      <rPr>
        <b/>
        <sz val="11"/>
        <rFont val="Arial"/>
        <family val="2"/>
      </rPr>
      <t xml:space="preserve">R. </t>
    </r>
    <r>
      <rPr>
        <sz val="11"/>
        <rFont val="Arial"/>
        <family val="2"/>
      </rPr>
      <t>Unique Entity Identifier (UEI) (Federal Only)</t>
    </r>
  </si>
  <si>
    <t>= .0620 x Section13 Total</t>
  </si>
  <si>
    <t>= .0145 x Section 13 Total</t>
  </si>
  <si>
    <r>
      <rPr>
        <b/>
        <sz val="11"/>
        <rFont val="Arial"/>
        <family val="2"/>
      </rPr>
      <t>Operating/Technical</t>
    </r>
    <r>
      <rPr>
        <sz val="11"/>
        <rFont val="Arial"/>
        <family val="2"/>
      </rPr>
      <t xml:space="preserve"> 
</t>
    </r>
  </si>
  <si>
    <r>
      <rPr>
        <b/>
        <sz val="11"/>
        <rFont val="Arial"/>
        <family val="2"/>
      </rPr>
      <t xml:space="preserve">Professional and Technical Services                 </t>
    </r>
    <r>
      <rPr>
        <sz val="11"/>
        <rFont val="Arial"/>
        <family val="2"/>
      </rPr>
      <t xml:space="preserve">                     </t>
    </r>
  </si>
  <si>
    <r>
      <rPr>
        <b/>
        <sz val="11"/>
        <rFont val="Arial"/>
        <family val="2"/>
      </rPr>
      <t xml:space="preserve">Travel     </t>
    </r>
    <r>
      <rPr>
        <sz val="11"/>
        <rFont val="Arial"/>
        <family val="2"/>
      </rPr>
      <t xml:space="preserve">                                                                                                  </t>
    </r>
  </si>
  <si>
    <r>
      <rPr>
        <b/>
        <sz val="11"/>
        <rFont val="Arial"/>
        <family val="2"/>
      </rPr>
      <t xml:space="preserve">Equipment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</si>
</sst>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32" x14ac:knownFonts="1">
    <font>
      <sz val="10"/>
      <name val="Arial"/>
    </font>
    <font>
      <sz val="11"/>
      <color theme="1"/>
      <name val="Calibri"/>
      <family val="2"/>
      <scheme val="minor"/>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
      <b/>
      <sz val="11"/>
      <color theme="1"/>
      <name val="Calibri"/>
      <family val="2"/>
      <scheme val="minor"/>
    </font>
    <font>
      <b/>
      <sz val="20"/>
      <color rgb="FFFF0000"/>
      <name val="Calibri"/>
      <family val="2"/>
      <scheme val="minor"/>
    </font>
    <font>
      <b/>
      <sz val="20"/>
      <color indexed="10"/>
      <name val="Calibri"/>
      <family val="2"/>
    </font>
    <font>
      <b/>
      <sz val="14"/>
      <color theme="1"/>
      <name val="Calibri"/>
      <family val="2"/>
      <scheme val="minor"/>
    </font>
    <font>
      <b/>
      <sz val="14"/>
      <color indexed="8"/>
      <name val="Calibri"/>
      <family val="2"/>
    </font>
    <font>
      <b/>
      <sz val="11"/>
      <color indexed="8"/>
      <name val="Calibri"/>
      <family val="2"/>
    </font>
    <font>
      <sz val="11"/>
      <color indexed="8"/>
      <name val="Calibri"/>
      <family val="2"/>
    </font>
    <font>
      <sz val="8"/>
      <name val="Arial"/>
      <family val="2"/>
    </font>
    <font>
      <sz val="11"/>
      <color theme="1"/>
      <name val="Arial"/>
      <family val="2"/>
    </font>
    <font>
      <b/>
      <i/>
      <sz val="14"/>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3" fontId="18" fillId="0" borderId="0" applyFont="0" applyFill="0" applyBorder="0" applyAlignment="0" applyProtection="0"/>
  </cellStyleXfs>
  <cellXfs count="248">
    <xf numFmtId="0" fontId="0" fillId="0" borderId="0" xfId="0"/>
    <xf numFmtId="0" fontId="5" fillId="0" borderId="0" xfId="0" applyFont="1"/>
    <xf numFmtId="0" fontId="5" fillId="0" borderId="0" xfId="0" applyFont="1" applyAlignment="1">
      <alignment horizontal="left"/>
    </xf>
    <xf numFmtId="0" fontId="7" fillId="0" borderId="0" xfId="0" applyFont="1"/>
    <xf numFmtId="0" fontId="6" fillId="0" borderId="0" xfId="0" applyFont="1" applyAlignment="1">
      <alignment horizontal="center" wrapText="1"/>
    </xf>
    <xf numFmtId="0" fontId="5" fillId="2" borderId="1" xfId="0" applyFont="1" applyFill="1" applyBorder="1" applyAlignment="1" applyProtection="1">
      <alignment horizontal="center" wrapText="1"/>
      <protection locked="0"/>
    </xf>
    <xf numFmtId="10" fontId="5" fillId="2" borderId="1" xfId="0" applyNumberFormat="1" applyFont="1" applyFill="1" applyBorder="1" applyAlignment="1" applyProtection="1">
      <alignment horizontal="center" wrapText="1"/>
      <protection locked="0"/>
    </xf>
    <xf numFmtId="0" fontId="5" fillId="2" borderId="1" xfId="1" applyNumberFormat="1" applyFont="1" applyFill="1" applyBorder="1" applyAlignment="1" applyProtection="1">
      <alignment horizontal="center" wrapText="1"/>
      <protection locked="0"/>
    </xf>
    <xf numFmtId="164" fontId="5" fillId="0" borderId="1" xfId="0" applyNumberFormat="1" applyFont="1" applyBorder="1" applyAlignment="1">
      <alignment horizontal="right"/>
    </xf>
    <xf numFmtId="164" fontId="5" fillId="0" borderId="3" xfId="0" applyNumberFormat="1" applyFont="1" applyBorder="1" applyAlignment="1">
      <alignment horizontal="right"/>
    </xf>
    <xf numFmtId="5" fontId="5" fillId="0" borderId="1" xfId="0" applyNumberFormat="1" applyFont="1" applyBorder="1"/>
    <xf numFmtId="164" fontId="5" fillId="2" borderId="1" xfId="0" applyNumberFormat="1" applyFont="1" applyFill="1" applyBorder="1" applyProtection="1">
      <protection locked="0"/>
    </xf>
    <xf numFmtId="0" fontId="8" fillId="0" borderId="0" xfId="0" applyFont="1"/>
    <xf numFmtId="0" fontId="5" fillId="0" borderId="2" xfId="0" applyFont="1" applyBorder="1"/>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0" fontId="5" fillId="0" borderId="5" xfId="0" applyFont="1" applyBorder="1"/>
    <xf numFmtId="0" fontId="5" fillId="5" borderId="0" xfId="0" applyFont="1" applyFill="1" applyAlignment="1">
      <alignment horizontal="center"/>
    </xf>
    <xf numFmtId="0" fontId="5" fillId="5" borderId="0" xfId="0" applyFont="1" applyFill="1"/>
    <xf numFmtId="0" fontId="7" fillId="0" borderId="0" xfId="0" applyFont="1" applyProtection="1">
      <protection locked="0"/>
    </xf>
    <xf numFmtId="0" fontId="6" fillId="0" borderId="0" xfId="0" applyFont="1" applyAlignment="1" applyProtection="1">
      <alignment horizontal="center" wrapText="1"/>
      <protection locked="0"/>
    </xf>
    <xf numFmtId="164" fontId="0" fillId="0" borderId="0" xfId="0" applyNumberFormat="1" applyProtection="1">
      <protection locked="0"/>
    </xf>
    <xf numFmtId="164" fontId="5" fillId="0" borderId="1" xfId="0" applyNumberFormat="1" applyFont="1" applyBorder="1"/>
    <xf numFmtId="0" fontId="8" fillId="0" borderId="1" xfId="0" applyFont="1" applyBorder="1" applyAlignment="1">
      <alignment horizontal="center"/>
    </xf>
    <xf numFmtId="0" fontId="6" fillId="0" borderId="1" xfId="0" applyFont="1" applyBorder="1" applyAlignment="1">
      <alignment horizontal="center"/>
    </xf>
    <xf numFmtId="49" fontId="5" fillId="0" borderId="1" xfId="0" applyNumberFormat="1" applyFont="1" applyBorder="1" applyAlignment="1">
      <alignment horizontal="center" vertical="center"/>
    </xf>
    <xf numFmtId="164" fontId="5" fillId="5" borderId="1" xfId="1" applyNumberFormat="1" applyFont="1" applyFill="1" applyBorder="1" applyAlignment="1" applyProtection="1">
      <alignment horizontal="right" wrapText="1"/>
    </xf>
    <xf numFmtId="0" fontId="5" fillId="0" borderId="1" xfId="0" applyFont="1" applyBorder="1" applyAlignment="1">
      <alignment horizontal="left" vertical="center" indent="1"/>
    </xf>
    <xf numFmtId="0" fontId="5" fillId="0" borderId="1" xfId="0" quotePrefix="1" applyFont="1" applyBorder="1" applyAlignment="1">
      <alignment horizontal="center" vertical="center"/>
    </xf>
    <xf numFmtId="0" fontId="14" fillId="0" borderId="0" xfId="0" applyFont="1"/>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6" fillId="0" borderId="0" xfId="0" applyFont="1"/>
    <xf numFmtId="165" fontId="5" fillId="2" borderId="1" xfId="1" applyNumberFormat="1" applyFont="1" applyFill="1" applyBorder="1" applyAlignment="1" applyProtection="1">
      <alignment horizontal="right" wrapText="1"/>
      <protection locked="0"/>
    </xf>
    <xf numFmtId="44" fontId="5" fillId="5" borderId="0" xfId="1" applyFont="1" applyFill="1" applyProtection="1"/>
    <xf numFmtId="44" fontId="5" fillId="5" borderId="6" xfId="1" applyFont="1" applyFill="1" applyBorder="1" applyProtection="1"/>
    <xf numFmtId="44" fontId="5" fillId="5" borderId="0" xfId="1" applyFont="1" applyFill="1" applyProtection="1">
      <protection locked="0"/>
    </xf>
    <xf numFmtId="44" fontId="0" fillId="5" borderId="0" xfId="1" applyFont="1" applyFill="1" applyProtection="1">
      <protection locked="0"/>
    </xf>
    <xf numFmtId="9" fontId="15" fillId="0" borderId="11" xfId="0" applyNumberFormat="1" applyFont="1" applyBorder="1"/>
    <xf numFmtId="164" fontId="6" fillId="0" borderId="0" xfId="0" applyNumberFormat="1" applyFont="1" applyAlignment="1" applyProtection="1">
      <alignment horizontal="center" wrapText="1"/>
      <protection locked="0"/>
    </xf>
    <xf numFmtId="0" fontId="10" fillId="0" borderId="0" xfId="0" applyFont="1" applyProtection="1">
      <protection locked="0"/>
    </xf>
    <xf numFmtId="164" fontId="5" fillId="7" borderId="1" xfId="1" applyNumberFormat="1" applyFont="1" applyFill="1" applyBorder="1" applyAlignment="1" applyProtection="1">
      <alignment horizontal="right" wrapText="1"/>
      <protection locked="0"/>
    </xf>
    <xf numFmtId="0" fontId="5" fillId="7" borderId="1" xfId="1" applyNumberFormat="1" applyFont="1" applyFill="1" applyBorder="1" applyAlignment="1" applyProtection="1">
      <alignment horizontal="center" wrapText="1"/>
      <protection locked="0"/>
    </xf>
    <xf numFmtId="0" fontId="5" fillId="7" borderId="8" xfId="1" applyNumberFormat="1" applyFont="1" applyFill="1" applyBorder="1" applyAlignment="1" applyProtection="1">
      <alignment horizontal="center" wrapText="1"/>
      <protection locked="0"/>
    </xf>
    <xf numFmtId="49" fontId="5" fillId="0" borderId="1" xfId="0" quotePrefix="1" applyNumberFormat="1" applyFont="1" applyBorder="1"/>
    <xf numFmtId="10" fontId="5" fillId="7" borderId="9" xfId="0" applyNumberFormat="1" applyFont="1" applyFill="1" applyBorder="1" applyAlignment="1" applyProtection="1">
      <alignment horizontal="center" wrapText="1"/>
      <protection locked="0"/>
    </xf>
    <xf numFmtId="10" fontId="5" fillId="0" borderId="1" xfId="2" applyNumberFormat="1" applyFont="1" applyBorder="1" applyProtection="1"/>
    <xf numFmtId="10" fontId="5" fillId="2" borderId="1" xfId="2" applyNumberFormat="1" applyFont="1" applyFill="1" applyBorder="1" applyProtection="1">
      <protection locked="0"/>
    </xf>
    <xf numFmtId="164" fontId="6" fillId="0" borderId="1" xfId="1" applyNumberFormat="1" applyFont="1" applyBorder="1" applyAlignment="1" applyProtection="1">
      <alignment horizontal="center"/>
    </xf>
    <xf numFmtId="164" fontId="6" fillId="0" borderId="4" xfId="0" applyNumberFormat="1" applyFont="1" applyBorder="1" applyAlignment="1">
      <alignment horizontal="right"/>
    </xf>
    <xf numFmtId="0" fontId="6" fillId="5" borderId="1" xfId="1" applyNumberFormat="1" applyFont="1" applyFill="1" applyBorder="1" applyAlignment="1" applyProtection="1">
      <alignment horizontal="right" wrapText="1"/>
    </xf>
    <xf numFmtId="164" fontId="6" fillId="7" borderId="1" xfId="1" applyNumberFormat="1" applyFont="1" applyFill="1" applyBorder="1" applyAlignment="1" applyProtection="1">
      <alignment horizontal="right" wrapText="1"/>
    </xf>
    <xf numFmtId="164" fontId="6" fillId="7" borderId="8" xfId="1" applyNumberFormat="1" applyFont="1" applyFill="1" applyBorder="1" applyAlignment="1" applyProtection="1">
      <alignment horizontal="center" wrapText="1"/>
    </xf>
    <xf numFmtId="2" fontId="6" fillId="7" borderId="1" xfId="2" applyNumberFormat="1" applyFont="1" applyFill="1" applyBorder="1" applyAlignment="1" applyProtection="1">
      <alignment horizontal="center"/>
    </xf>
    <xf numFmtId="164" fontId="6" fillId="5" borderId="1" xfId="1" applyNumberFormat="1" applyFont="1" applyFill="1" applyBorder="1" applyAlignment="1" applyProtection="1">
      <alignment horizontal="right" wrapText="1"/>
    </xf>
    <xf numFmtId="164" fontId="6" fillId="5" borderId="8" xfId="1" applyNumberFormat="1" applyFont="1" applyFill="1" applyBorder="1" applyAlignment="1" applyProtection="1">
      <alignment horizontal="center" wrapText="1"/>
    </xf>
    <xf numFmtId="0" fontId="6" fillId="0" borderId="1" xfId="2" applyNumberFormat="1" applyFont="1" applyBorder="1" applyAlignment="1" applyProtection="1">
      <alignment horizontal="center"/>
    </xf>
    <xf numFmtId="0" fontId="6" fillId="3" borderId="0" xfId="0" applyFont="1" applyFill="1"/>
    <xf numFmtId="164" fontId="6" fillId="0" borderId="4" xfId="0" applyNumberFormat="1" applyFont="1" applyBorder="1"/>
    <xf numFmtId="164" fontId="5" fillId="6" borderId="1" xfId="1" applyNumberFormat="1" applyFont="1" applyFill="1" applyBorder="1" applyAlignment="1" applyProtection="1">
      <alignment horizontal="right" wrapText="1"/>
      <protection locked="0"/>
    </xf>
    <xf numFmtId="0" fontId="5" fillId="0" borderId="0" xfId="0" applyFont="1" applyAlignment="1">
      <alignment vertical="top" wrapText="1"/>
    </xf>
    <xf numFmtId="0" fontId="6" fillId="0" borderId="0" xfId="0" applyFont="1" applyAlignment="1" applyProtection="1">
      <alignment horizontal="center" vertical="center"/>
      <protection locked="0"/>
    </xf>
    <xf numFmtId="43" fontId="6" fillId="0" borderId="0" xfId="4" applyFont="1" applyAlignment="1" applyProtection="1">
      <alignment horizontal="center" wrapText="1"/>
      <protection locked="0"/>
    </xf>
    <xf numFmtId="43" fontId="5" fillId="5" borderId="1" xfId="4" applyFont="1" applyFill="1" applyBorder="1" applyAlignment="1" applyProtection="1">
      <alignment wrapText="1"/>
    </xf>
    <xf numFmtId="165" fontId="6" fillId="0" borderId="0" xfId="0" applyNumberFormat="1" applyFont="1" applyAlignment="1" applyProtection="1">
      <alignment horizontal="center" wrapText="1"/>
      <protection locked="0"/>
    </xf>
    <xf numFmtId="166" fontId="5" fillId="5" borderId="1" xfId="1" applyNumberFormat="1" applyFont="1" applyFill="1" applyBorder="1" applyAlignment="1" applyProtection="1">
      <alignment wrapText="1"/>
    </xf>
    <xf numFmtId="166" fontId="6" fillId="5" borderId="1" xfId="1" applyNumberFormat="1" applyFont="1" applyFill="1" applyBorder="1" applyAlignment="1" applyProtection="1">
      <alignment horizontal="center" wrapText="1"/>
    </xf>
    <xf numFmtId="164" fontId="5" fillId="6" borderId="1" xfId="0" applyNumberFormat="1" applyFont="1" applyFill="1" applyBorder="1" applyProtection="1">
      <protection locked="0"/>
    </xf>
    <xf numFmtId="9" fontId="15" fillId="0" borderId="0" xfId="0" applyNumberFormat="1" applyFont="1" applyAlignment="1">
      <alignment horizontal="center"/>
    </xf>
    <xf numFmtId="0" fontId="6" fillId="0" borderId="2" xfId="0" applyFont="1" applyBorder="1" applyAlignment="1">
      <alignment horizontal="center"/>
    </xf>
    <xf numFmtId="166" fontId="5" fillId="0" borderId="1" xfId="0" applyNumberFormat="1" applyFont="1" applyBorder="1"/>
    <xf numFmtId="5" fontId="5" fillId="6" borderId="1" xfId="0" applyNumberFormat="1" applyFont="1" applyFill="1" applyBorder="1" applyProtection="1">
      <protection locked="0"/>
    </xf>
    <xf numFmtId="0" fontId="5" fillId="0" borderId="0" xfId="0" applyFont="1" applyAlignment="1">
      <alignment wrapText="1"/>
    </xf>
    <xf numFmtId="0" fontId="19" fillId="8" borderId="0" xfId="0" applyFont="1" applyFill="1"/>
    <xf numFmtId="0" fontId="20" fillId="8" borderId="0" xfId="0" applyFont="1" applyFill="1"/>
    <xf numFmtId="0" fontId="20" fillId="8" borderId="0" xfId="0" applyFont="1" applyFill="1" applyProtection="1">
      <protection locked="0"/>
    </xf>
    <xf numFmtId="0" fontId="21" fillId="2" borderId="1" xfId="0" quotePrefix="1" applyFont="1" applyFill="1" applyBorder="1" applyProtection="1">
      <protection locked="0"/>
    </xf>
    <xf numFmtId="44" fontId="5" fillId="0" borderId="0" xfId="1" applyFont="1"/>
    <xf numFmtId="44" fontId="5" fillId="0" borderId="0" xfId="1" applyFont="1" applyAlignment="1">
      <alignment horizontal="left"/>
    </xf>
    <xf numFmtId="44" fontId="7" fillId="0" borderId="0" xfId="1" applyFont="1"/>
    <xf numFmtId="44" fontId="6" fillId="0" borderId="0" xfId="1" applyFont="1" applyAlignment="1">
      <alignment horizontal="center" wrapText="1"/>
    </xf>
    <xf numFmtId="44" fontId="6" fillId="0" borderId="0" xfId="1" applyFont="1"/>
    <xf numFmtId="44" fontId="0" fillId="0" borderId="0" xfId="1" applyFont="1"/>
    <xf numFmtId="0" fontId="0" fillId="0" borderId="0" xfId="0" applyAlignment="1" applyProtection="1">
      <alignment wrapText="1"/>
      <protection locked="0"/>
    </xf>
    <xf numFmtId="164" fontId="6" fillId="7" borderId="8" xfId="1" applyNumberFormat="1" applyFont="1" applyFill="1" applyBorder="1" applyAlignment="1" applyProtection="1">
      <alignment horizontal="right" wrapText="1"/>
    </xf>
    <xf numFmtId="14" fontId="5" fillId="0" borderId="0" xfId="0" applyNumberFormat="1" applyFont="1" applyAlignment="1">
      <alignment horizontal="left"/>
    </xf>
    <xf numFmtId="14" fontId="5" fillId="0" borderId="0" xfId="0" applyNumberFormat="1" applyFont="1"/>
    <xf numFmtId="14" fontId="6" fillId="0" borderId="1" xfId="0" applyNumberFormat="1" applyFont="1" applyBorder="1" applyAlignment="1">
      <alignment horizontal="center" wrapText="1"/>
    </xf>
    <xf numFmtId="14" fontId="5" fillId="2" borderId="1" xfId="0" applyNumberFormat="1" applyFont="1" applyFill="1" applyBorder="1" applyAlignment="1" applyProtection="1">
      <alignment horizontal="center" wrapText="1"/>
      <protection locked="0"/>
    </xf>
    <xf numFmtId="14" fontId="5" fillId="7" borderId="9" xfId="0" applyNumberFormat="1" applyFont="1" applyFill="1" applyBorder="1" applyAlignment="1" applyProtection="1">
      <alignment horizontal="center" wrapText="1"/>
      <protection locked="0"/>
    </xf>
    <xf numFmtId="14" fontId="6" fillId="7" borderId="1" xfId="2" applyNumberFormat="1" applyFont="1" applyFill="1" applyBorder="1" applyAlignment="1" applyProtection="1">
      <alignment horizontal="center"/>
    </xf>
    <xf numFmtId="14" fontId="5" fillId="0" borderId="6" xfId="0" applyNumberFormat="1" applyFont="1" applyBorder="1"/>
    <xf numFmtId="14" fontId="5" fillId="0" borderId="0" xfId="0" applyNumberFormat="1" applyFont="1" applyProtection="1">
      <protection locked="0"/>
    </xf>
    <xf numFmtId="14" fontId="0" fillId="0" borderId="0" xfId="0" applyNumberFormat="1" applyProtection="1">
      <protection locked="0"/>
    </xf>
    <xf numFmtId="0" fontId="23" fillId="0" borderId="0" xfId="0" applyFont="1"/>
    <xf numFmtId="0" fontId="25" fillId="0" borderId="0" xfId="0" applyFont="1"/>
    <xf numFmtId="0" fontId="26" fillId="0" borderId="0" xfId="0" applyFont="1"/>
    <xf numFmtId="0" fontId="0" fillId="5" borderId="1" xfId="0" applyFill="1" applyBorder="1" applyAlignment="1">
      <alignment wrapText="1"/>
    </xf>
    <xf numFmtId="44" fontId="2" fillId="5" borderId="1" xfId="1" applyFont="1" applyFill="1" applyBorder="1"/>
    <xf numFmtId="0" fontId="22" fillId="5" borderId="1" xfId="0" applyFont="1" applyFill="1" applyBorder="1"/>
    <xf numFmtId="44" fontId="28" fillId="5" borderId="1" xfId="1" applyFont="1" applyFill="1" applyBorder="1"/>
    <xf numFmtId="44" fontId="1" fillId="5" borderId="1" xfId="1" applyFont="1" applyFill="1" applyBorder="1"/>
    <xf numFmtId="0" fontId="22" fillId="5" borderId="1" xfId="0" applyFont="1" applyFill="1" applyBorder="1" applyAlignment="1">
      <alignment wrapText="1"/>
    </xf>
    <xf numFmtId="44" fontId="22" fillId="5" borderId="1" xfId="1" applyFont="1" applyFill="1" applyBorder="1"/>
    <xf numFmtId="0" fontId="30" fillId="2" borderId="1" xfId="0" applyFont="1" applyFill="1" applyBorder="1" applyAlignment="1" applyProtection="1">
      <alignment horizontal="center" wrapText="1"/>
      <protection locked="0"/>
    </xf>
    <xf numFmtId="165" fontId="30" fillId="2" borderId="1" xfId="1" applyNumberFormat="1" applyFont="1" applyFill="1" applyBorder="1" applyAlignment="1" applyProtection="1">
      <alignment horizontal="right" wrapText="1"/>
      <protection locked="0"/>
    </xf>
    <xf numFmtId="0" fontId="30" fillId="2" borderId="1" xfId="1" applyNumberFormat="1" applyFont="1" applyFill="1" applyBorder="1" applyAlignment="1" applyProtection="1">
      <alignment horizontal="center" wrapText="1"/>
      <protection locked="0"/>
    </xf>
    <xf numFmtId="10" fontId="30" fillId="2" borderId="1" xfId="0" applyNumberFormat="1" applyFont="1" applyFill="1" applyBorder="1" applyAlignment="1" applyProtection="1">
      <alignment horizontal="center" wrapText="1"/>
      <protection locked="0"/>
    </xf>
    <xf numFmtId="14" fontId="30" fillId="2" borderId="1" xfId="0" applyNumberFormat="1" applyFont="1" applyFill="1" applyBorder="1" applyAlignment="1" applyProtection="1">
      <alignment horizontal="center" wrapText="1"/>
      <protection locked="0"/>
    </xf>
    <xf numFmtId="164" fontId="30" fillId="6" borderId="1" xfId="1" applyNumberFormat="1" applyFont="1" applyFill="1" applyBorder="1" applyAlignment="1" applyProtection="1">
      <alignment horizontal="right" wrapText="1"/>
      <protection locked="0"/>
    </xf>
    <xf numFmtId="164" fontId="5" fillId="6" borderId="1" xfId="0" applyNumberFormat="1" applyFont="1" applyFill="1" applyBorder="1" applyAlignment="1" applyProtection="1">
      <alignment horizontal="right"/>
      <protection locked="0"/>
    </xf>
    <xf numFmtId="6" fontId="6" fillId="0" borderId="4" xfId="0" applyNumberFormat="1" applyFont="1" applyBorder="1" applyAlignment="1">
      <alignment horizontal="right"/>
    </xf>
    <xf numFmtId="0" fontId="6" fillId="8" borderId="2" xfId="0" applyFont="1" applyFill="1" applyBorder="1" applyAlignment="1" applyProtection="1">
      <alignment horizontal="center"/>
      <protection locked="0"/>
    </xf>
    <xf numFmtId="164" fontId="5" fillId="0" borderId="1" xfId="1" applyNumberFormat="1" applyFont="1" applyFill="1" applyBorder="1" applyAlignment="1" applyProtection="1">
      <alignment horizontal="right" wrapText="1"/>
    </xf>
    <xf numFmtId="0" fontId="5" fillId="5" borderId="1" xfId="0" applyFont="1" applyFill="1" applyBorder="1" applyAlignment="1">
      <alignment horizontal="center" wrapText="1"/>
    </xf>
    <xf numFmtId="0" fontId="2" fillId="0" borderId="0" xfId="0" applyFont="1" applyAlignment="1" applyProtection="1">
      <alignment wrapText="1"/>
      <protection locked="0"/>
    </xf>
    <xf numFmtId="0" fontId="6" fillId="5" borderId="1" xfId="1" applyNumberFormat="1" applyFont="1" applyFill="1" applyBorder="1" applyAlignment="1" applyProtection="1">
      <alignment horizontal="center" wrapText="1"/>
    </xf>
    <xf numFmtId="0" fontId="5" fillId="0" borderId="1" xfId="0" applyFont="1" applyBorder="1"/>
    <xf numFmtId="0" fontId="5" fillId="6" borderId="1" xfId="0" applyFont="1" applyFill="1" applyBorder="1"/>
    <xf numFmtId="0" fontId="8" fillId="6" borderId="1" xfId="0" applyFont="1" applyFill="1" applyBorder="1" applyAlignment="1">
      <alignment horizontal="center"/>
    </xf>
    <xf numFmtId="0" fontId="5" fillId="5" borderId="0" xfId="0" applyFont="1" applyFill="1" applyProtection="1">
      <protection locked="0"/>
    </xf>
    <xf numFmtId="164" fontId="5" fillId="0" borderId="1" xfId="0" applyNumberFormat="1" applyFont="1" applyBorder="1" applyProtection="1">
      <protection locked="0"/>
    </xf>
    <xf numFmtId="0" fontId="5" fillId="6" borderId="1" xfId="0" applyFont="1" applyFill="1" applyBorder="1" applyProtection="1">
      <protection locked="0"/>
    </xf>
    <xf numFmtId="164" fontId="5" fillId="5" borderId="1" xfId="0" applyNumberFormat="1" applyFont="1" applyFill="1" applyBorder="1" applyAlignment="1">
      <alignment horizontal="right"/>
    </xf>
    <xf numFmtId="10" fontId="5" fillId="2" borderId="1" xfId="1" applyNumberFormat="1" applyFont="1" applyFill="1" applyBorder="1" applyAlignment="1" applyProtection="1">
      <alignment horizontal="center" wrapText="1"/>
      <protection locked="0"/>
    </xf>
    <xf numFmtId="14" fontId="5" fillId="2" borderId="1" xfId="1" applyNumberFormat="1" applyFont="1" applyFill="1" applyBorder="1" applyAlignment="1" applyProtection="1">
      <alignment horizontal="center" wrapText="1"/>
      <protection locked="0"/>
    </xf>
    <xf numFmtId="165" fontId="5" fillId="2" borderId="1" xfId="0" applyNumberFormat="1" applyFont="1" applyFill="1" applyBorder="1" applyAlignment="1" applyProtection="1">
      <alignment horizontal="center" wrapText="1"/>
      <protection locked="0"/>
    </xf>
    <xf numFmtId="9" fontId="5" fillId="2" borderId="1" xfId="2" applyFont="1" applyFill="1" applyBorder="1" applyAlignment="1" applyProtection="1">
      <alignment horizontal="center" wrapText="1"/>
      <protection locked="0"/>
    </xf>
    <xf numFmtId="0" fontId="5" fillId="0" borderId="0" xfId="0" applyFont="1" applyAlignment="1">
      <alignment horizontal="center"/>
    </xf>
    <xf numFmtId="0" fontId="6" fillId="0" borderId="0" xfId="0" applyFont="1" applyAlignment="1">
      <alignment horizontal="center"/>
    </xf>
    <xf numFmtId="0" fontId="10" fillId="0" borderId="6" xfId="0" applyFont="1" applyBorder="1" applyAlignment="1">
      <alignment horizontal="left"/>
    </xf>
    <xf numFmtId="0" fontId="10" fillId="0" borderId="7" xfId="0" applyFont="1" applyBorder="1" applyAlignment="1">
      <alignment horizontal="left"/>
    </xf>
    <xf numFmtId="0" fontId="5" fillId="0" borderId="0" xfId="0" applyFont="1" applyAlignment="1">
      <alignment horizontal="left" wrapText="1"/>
    </xf>
    <xf numFmtId="0" fontId="6" fillId="0" borderId="1" xfId="0" applyFont="1" applyBorder="1" applyAlignment="1">
      <alignment horizontal="center" wrapText="1"/>
    </xf>
    <xf numFmtId="0" fontId="6" fillId="0" borderId="0" xfId="0" applyFont="1" applyAlignment="1">
      <alignment horizontal="left"/>
    </xf>
    <xf numFmtId="0" fontId="13" fillId="0" borderId="0" xfId="0" applyFont="1" applyAlignment="1">
      <alignment horizontal="center"/>
    </xf>
    <xf numFmtId="0" fontId="5" fillId="0" borderId="6" xfId="0" applyFont="1" applyBorder="1" applyAlignment="1">
      <alignment horizontal="left"/>
    </xf>
    <xf numFmtId="0" fontId="6" fillId="0" borderId="5" xfId="0" applyFont="1" applyBorder="1" applyAlignment="1">
      <alignment horizontal="center" wrapText="1"/>
    </xf>
    <xf numFmtId="0" fontId="5" fillId="0" borderId="6" xfId="0" applyFont="1" applyBorder="1"/>
    <xf numFmtId="0" fontId="8" fillId="5" borderId="0" xfId="0" applyFont="1" applyFill="1" applyAlignment="1">
      <alignment horizontal="center"/>
    </xf>
    <xf numFmtId="0" fontId="8" fillId="6" borderId="1" xfId="0" applyFont="1" applyFill="1" applyBorder="1" applyAlignment="1" applyProtection="1">
      <alignment horizontal="center"/>
      <protection locked="0"/>
    </xf>
    <xf numFmtId="0" fontId="8" fillId="0" borderId="7" xfId="0" applyFont="1" applyBorder="1" applyAlignment="1">
      <alignment horizontal="center"/>
    </xf>
    <xf numFmtId="0" fontId="4" fillId="0" borderId="0" xfId="0" applyFont="1" applyAlignment="1">
      <alignment horizontal="center"/>
    </xf>
    <xf numFmtId="0" fontId="5" fillId="0" borderId="5" xfId="0" applyFont="1" applyBorder="1" applyAlignment="1">
      <alignment horizontal="center" vertical="center" wrapText="1"/>
    </xf>
    <xf numFmtId="164" fontId="5" fillId="6" borderId="5" xfId="0" applyNumberFormat="1" applyFont="1" applyFill="1" applyBorder="1" applyAlignment="1" applyProtection="1">
      <alignment horizontal="left" wrapText="1"/>
      <protection locked="0"/>
    </xf>
    <xf numFmtId="0" fontId="10" fillId="0" borderId="6" xfId="0" applyFont="1" applyBorder="1" applyAlignment="1">
      <alignment horizontal="left"/>
    </xf>
    <xf numFmtId="0" fontId="10" fillId="0" borderId="7" xfId="0" applyFont="1" applyBorder="1" applyAlignment="1">
      <alignment horizontal="left"/>
    </xf>
    <xf numFmtId="49" fontId="5" fillId="0" borderId="5" xfId="0" applyNumberFormat="1" applyFont="1" applyBorder="1" applyAlignment="1">
      <alignment horizontal="center"/>
    </xf>
    <xf numFmtId="49" fontId="5" fillId="0" borderId="7" xfId="0" applyNumberFormat="1"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6" xfId="0" applyFont="1" applyBorder="1" applyAlignment="1" applyProtection="1">
      <alignment horizontal="center"/>
      <protection locked="0"/>
    </xf>
    <xf numFmtId="0" fontId="5" fillId="0" borderId="0" xfId="0" applyFont="1" applyAlignment="1">
      <alignment horizontal="left" vertical="top" wrapText="1"/>
    </xf>
    <xf numFmtId="0" fontId="6" fillId="0" borderId="6" xfId="0" applyFont="1" applyBorder="1" applyAlignment="1">
      <alignment horizontal="center"/>
    </xf>
    <xf numFmtId="0" fontId="5" fillId="0" borderId="0" xfId="0" applyFont="1" applyAlignment="1">
      <alignment horizontal="left" wrapText="1"/>
    </xf>
    <xf numFmtId="164" fontId="6" fillId="0" borderId="6" xfId="0" applyNumberFormat="1" applyFont="1" applyBorder="1" applyAlignment="1">
      <alignment horizontal="center"/>
    </xf>
    <xf numFmtId="0" fontId="6" fillId="0" borderId="1" xfId="0" applyFont="1" applyBorder="1" applyAlignment="1">
      <alignment horizontal="center" wrapText="1"/>
    </xf>
    <xf numFmtId="0" fontId="5" fillId="2" borderId="2" xfId="0" applyFont="1" applyFill="1" applyBorder="1" applyAlignment="1" applyProtection="1">
      <alignment horizontal="center" wrapText="1"/>
      <protection locked="0"/>
    </xf>
    <xf numFmtId="0" fontId="5" fillId="2" borderId="6" xfId="0" applyFont="1" applyFill="1" applyBorder="1" applyAlignment="1" applyProtection="1">
      <alignment horizontal="center" wrapText="1"/>
      <protection locked="0"/>
    </xf>
    <xf numFmtId="0" fontId="5" fillId="2" borderId="6" xfId="0" applyFont="1" applyFill="1" applyBorder="1" applyAlignment="1" applyProtection="1">
      <alignment horizontal="center"/>
      <protection locked="0"/>
    </xf>
    <xf numFmtId="0" fontId="6" fillId="4" borderId="5" xfId="0" applyFont="1" applyFill="1" applyBorder="1" applyAlignment="1">
      <alignment horizontal="center"/>
    </xf>
    <xf numFmtId="0" fontId="6" fillId="4" borderId="7" xfId="0" applyFont="1" applyFill="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2" xfId="0" applyFont="1" applyBorder="1" applyAlignment="1" applyProtection="1">
      <alignment horizontal="center"/>
      <protection locked="0"/>
    </xf>
    <xf numFmtId="0" fontId="6" fillId="0" borderId="1" xfId="0" applyFont="1" applyBorder="1" applyAlignment="1">
      <alignment horizontal="left"/>
    </xf>
    <xf numFmtId="0" fontId="5" fillId="0" borderId="0" xfId="0" applyFont="1" applyAlignment="1">
      <alignment horizontal="center"/>
    </xf>
    <xf numFmtId="0" fontId="12" fillId="0" borderId="2" xfId="0" applyFont="1" applyBorder="1" applyAlignment="1">
      <alignment horizontal="center" vertical="center"/>
    </xf>
    <xf numFmtId="0" fontId="6" fillId="0" borderId="0" xfId="0" applyFont="1" applyAlignment="1">
      <alignment horizontal="center"/>
    </xf>
    <xf numFmtId="0" fontId="9" fillId="0" borderId="10" xfId="0" applyFont="1" applyBorder="1" applyAlignment="1">
      <alignment horizontal="center"/>
    </xf>
    <xf numFmtId="49" fontId="12" fillId="6" borderId="2" xfId="0" applyNumberFormat="1" applyFont="1" applyFill="1" applyBorder="1" applyAlignment="1" applyProtection="1">
      <alignment horizontal="left"/>
      <protection locked="0"/>
    </xf>
    <xf numFmtId="49" fontId="12" fillId="2" borderId="2" xfId="0" applyNumberFormat="1" applyFont="1" applyFill="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17" fillId="0" borderId="0" xfId="0" applyFont="1" applyAlignment="1">
      <alignment horizontal="center"/>
    </xf>
    <xf numFmtId="0" fontId="5" fillId="6" borderId="6" xfId="0" applyFont="1" applyFill="1" applyBorder="1" applyAlignment="1" applyProtection="1">
      <alignment horizontal="center"/>
      <protection locked="0"/>
    </xf>
    <xf numFmtId="0" fontId="16" fillId="2" borderId="6" xfId="3" applyNumberFormat="1" applyFill="1" applyBorder="1" applyAlignment="1" applyProtection="1">
      <alignment horizontal="center" wrapText="1"/>
      <protection locked="0"/>
    </xf>
    <xf numFmtId="0" fontId="5" fillId="0" borderId="6"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13" fillId="0" borderId="0" xfId="0" applyFont="1" applyAlignment="1">
      <alignment horizontal="center"/>
    </xf>
    <xf numFmtId="0" fontId="5" fillId="0" borderId="2" xfId="0" applyFont="1" applyBorder="1" applyAlignment="1">
      <alignment horizontal="center" wrapText="1"/>
    </xf>
    <xf numFmtId="0" fontId="6" fillId="0" borderId="0" xfId="0" applyFont="1" applyAlignment="1">
      <alignment horizontal="left"/>
    </xf>
    <xf numFmtId="0" fontId="5" fillId="0" borderId="5" xfId="0" quotePrefix="1"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8" fillId="0" borderId="5" xfId="0" applyFont="1" applyBorder="1" applyAlignment="1">
      <alignment horizontal="center"/>
    </xf>
    <xf numFmtId="0" fontId="8" fillId="0" borderId="7" xfId="0" applyFont="1" applyBorder="1" applyAlignment="1">
      <alignment horizont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164" fontId="5" fillId="6" borderId="5" xfId="0" applyNumberFormat="1" applyFont="1" applyFill="1" applyBorder="1" applyAlignment="1" applyProtection="1">
      <alignment horizontal="left" wrapText="1"/>
      <protection locked="0"/>
    </xf>
    <xf numFmtId="164" fontId="5" fillId="6" borderId="7" xfId="0" applyNumberFormat="1" applyFont="1" applyFill="1" applyBorder="1" applyAlignment="1" applyProtection="1">
      <alignment horizontal="left" wrapText="1"/>
      <protection locked="0"/>
    </xf>
    <xf numFmtId="49" fontId="5" fillId="2" borderId="5" xfId="0" applyNumberFormat="1" applyFont="1" applyFill="1" applyBorder="1" applyAlignment="1" applyProtection="1">
      <alignment horizontal="left" wrapText="1"/>
      <protection locked="0"/>
    </xf>
    <xf numFmtId="49" fontId="5" fillId="2" borderId="6" xfId="0" applyNumberFormat="1" applyFont="1" applyFill="1" applyBorder="1" applyAlignment="1" applyProtection="1">
      <alignment horizontal="left" wrapText="1"/>
      <protection locked="0"/>
    </xf>
    <xf numFmtId="49" fontId="5" fillId="2" borderId="7" xfId="0" applyNumberFormat="1" applyFont="1" applyFill="1" applyBorder="1" applyAlignment="1" applyProtection="1">
      <alignment horizontal="left" wrapText="1"/>
      <protection locked="0"/>
    </xf>
    <xf numFmtId="49" fontId="6" fillId="5" borderId="5" xfId="0" applyNumberFormat="1" applyFont="1" applyFill="1" applyBorder="1" applyAlignment="1">
      <alignment horizontal="left" vertical="center" indent="1"/>
    </xf>
    <xf numFmtId="49" fontId="6" fillId="5" borderId="6" xfId="0" applyNumberFormat="1" applyFont="1" applyFill="1" applyBorder="1" applyAlignment="1">
      <alignment horizontal="left" vertical="center" indent="1"/>
    </xf>
    <xf numFmtId="49" fontId="6" fillId="5" borderId="7" xfId="0" applyNumberFormat="1" applyFont="1" applyFill="1" applyBorder="1" applyAlignment="1">
      <alignment horizontal="left" vertical="center" indent="1"/>
    </xf>
    <xf numFmtId="0" fontId="8" fillId="5" borderId="0" xfId="0" applyFont="1" applyFill="1" applyAlignment="1">
      <alignment horizontal="center"/>
    </xf>
    <xf numFmtId="0" fontId="5" fillId="5" borderId="10" xfId="0" applyFont="1" applyFill="1" applyBorder="1" applyAlignment="1">
      <alignment horizontal="center"/>
    </xf>
    <xf numFmtId="49" fontId="6" fillId="5" borderId="1" xfId="0" applyNumberFormat="1" applyFont="1" applyFill="1" applyBorder="1" applyAlignment="1">
      <alignment horizontal="left" vertical="center" wrapText="1"/>
    </xf>
    <xf numFmtId="0" fontId="5" fillId="6" borderId="1" xfId="0" applyFont="1" applyFill="1" applyBorder="1" applyAlignment="1" applyProtection="1">
      <alignment horizontal="center"/>
      <protection locked="0"/>
    </xf>
    <xf numFmtId="0" fontId="8" fillId="6" borderId="1" xfId="0" applyFont="1" applyFill="1" applyBorder="1" applyAlignment="1" applyProtection="1">
      <alignment horizontal="center"/>
      <protection locked="0"/>
    </xf>
    <xf numFmtId="0" fontId="5" fillId="2"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0" borderId="6" xfId="0" applyFont="1" applyBorder="1"/>
    <xf numFmtId="0" fontId="5" fillId="0" borderId="7" xfId="0" applyFont="1" applyBorder="1"/>
    <xf numFmtId="0" fontId="6" fillId="0" borderId="5" xfId="0" applyFont="1" applyBorder="1" applyAlignment="1">
      <alignment horizontal="center"/>
    </xf>
    <xf numFmtId="0" fontId="6" fillId="0" borderId="7" xfId="0" applyFont="1" applyBorder="1" applyAlignment="1">
      <alignment horizontal="center"/>
    </xf>
    <xf numFmtId="0" fontId="5" fillId="0" borderId="6" xfId="0" applyFont="1" applyBorder="1" applyAlignment="1">
      <alignment horizontal="left"/>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49" fontId="30" fillId="2" borderId="5" xfId="0" applyNumberFormat="1" applyFont="1" applyFill="1" applyBorder="1" applyAlignment="1" applyProtection="1">
      <alignment horizontal="left" wrapText="1"/>
      <protection locked="0"/>
    </xf>
    <xf numFmtId="49" fontId="30" fillId="2" borderId="6" xfId="0" applyNumberFormat="1" applyFont="1" applyFill="1" applyBorder="1" applyAlignment="1" applyProtection="1">
      <alignment horizontal="left" wrapText="1"/>
      <protection locked="0"/>
    </xf>
    <xf numFmtId="49" fontId="30" fillId="2" borderId="7" xfId="0" applyNumberFormat="1" applyFont="1" applyFill="1" applyBorder="1" applyAlignment="1" applyProtection="1">
      <alignment horizontal="left" wrapText="1"/>
      <protection locked="0"/>
    </xf>
    <xf numFmtId="0" fontId="5" fillId="0" borderId="2" xfId="0" applyFont="1" applyBorder="1" applyAlignment="1">
      <alignment horizontal="left"/>
    </xf>
    <xf numFmtId="164" fontId="30" fillId="6" borderId="5" xfId="0" applyNumberFormat="1" applyFont="1" applyFill="1" applyBorder="1" applyAlignment="1" applyProtection="1">
      <alignment horizontal="left" wrapText="1"/>
      <protection locked="0"/>
    </xf>
    <xf numFmtId="164" fontId="30" fillId="6" borderId="7" xfId="0" applyNumberFormat="1" applyFont="1" applyFill="1" applyBorder="1" applyAlignment="1" applyProtection="1">
      <alignment horizontal="left" wrapText="1"/>
      <protection locked="0"/>
    </xf>
    <xf numFmtId="0" fontId="8" fillId="0" borderId="10" xfId="0" applyFont="1" applyBorder="1" applyAlignment="1">
      <alignment horizontal="center"/>
    </xf>
    <xf numFmtId="0" fontId="8"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5" fillId="2" borderId="1" xfId="0" applyNumberFormat="1" applyFont="1" applyFill="1" applyBorder="1" applyAlignment="1" applyProtection="1">
      <alignment vertical="center" wrapText="1"/>
      <protection locked="0"/>
    </xf>
    <xf numFmtId="0" fontId="9" fillId="0" borderId="2" xfId="0" applyFont="1" applyBorder="1" applyAlignment="1">
      <alignment horizontal="center"/>
    </xf>
    <xf numFmtId="49" fontId="5" fillId="6" borderId="1" xfId="0" applyNumberFormat="1" applyFont="1" applyFill="1" applyBorder="1" applyAlignment="1" applyProtection="1">
      <alignment vertical="center" wrapText="1"/>
      <protection locked="0"/>
    </xf>
    <xf numFmtId="0" fontId="6" fillId="0" borderId="10" xfId="0" applyFont="1" applyBorder="1" applyAlignment="1">
      <alignment horizontal="left"/>
    </xf>
    <xf numFmtId="0" fontId="8" fillId="0" borderId="6" xfId="0" applyFont="1" applyBorder="1" applyAlignment="1">
      <alignment horizontal="center"/>
    </xf>
    <xf numFmtId="49" fontId="31" fillId="2" borderId="1" xfId="0" applyNumberFormat="1" applyFont="1" applyFill="1" applyBorder="1" applyAlignment="1" applyProtection="1">
      <alignment vertical="center" wrapText="1"/>
      <protection locked="0"/>
    </xf>
    <xf numFmtId="0" fontId="10" fillId="6" borderId="6" xfId="0" applyFont="1" applyFill="1" applyBorder="1" applyAlignment="1" applyProtection="1">
      <alignment vertical="center"/>
      <protection locked="0"/>
    </xf>
    <xf numFmtId="0" fontId="10" fillId="6" borderId="7" xfId="0" applyFont="1" applyFill="1" applyBorder="1" applyAlignment="1" applyProtection="1">
      <alignment vertical="center"/>
      <protection locked="0"/>
    </xf>
    <xf numFmtId="49" fontId="5" fillId="2" borderId="5" xfId="0" applyNumberFormat="1" applyFont="1" applyFill="1" applyBorder="1" applyAlignment="1" applyProtection="1">
      <alignment vertical="center" wrapText="1"/>
      <protection locked="0"/>
    </xf>
    <xf numFmtId="49" fontId="5" fillId="2" borderId="6"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0" fontId="4" fillId="0" borderId="0" xfId="0" applyFont="1" applyAlignment="1">
      <alignment horizontal="center"/>
    </xf>
    <xf numFmtId="0" fontId="6" fillId="6" borderId="10" xfId="0" applyFont="1" applyFill="1" applyBorder="1" applyAlignment="1">
      <alignment horizontal="center" wrapText="1"/>
    </xf>
    <xf numFmtId="0" fontId="5" fillId="6" borderId="10" xfId="0" applyFont="1" applyFill="1" applyBorder="1" applyAlignment="1" applyProtection="1">
      <alignment horizontal="center"/>
      <protection locked="0"/>
    </xf>
    <xf numFmtId="0" fontId="6" fillId="0" borderId="5" xfId="0" applyFont="1" applyBorder="1" applyAlignment="1">
      <alignment horizontal="center"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40"/>
  <sheetViews>
    <sheetView view="pageBreakPreview" topLeftCell="A4" zoomScaleNormal="100" zoomScaleSheetLayoutView="100" workbookViewId="0">
      <selection activeCell="H9" sqref="H9:I9"/>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 min="11" max="11" width="17.140625" style="83" bestFit="1" customWidth="1"/>
    <col min="12" max="12" width="28.28515625" customWidth="1"/>
    <col min="13" max="13" width="29.85546875" customWidth="1"/>
  </cols>
  <sheetData>
    <row r="1" spans="1:13" s="1" customFormat="1" ht="14.25" customHeight="1" x14ac:dyDescent="0.2">
      <c r="A1" s="175" t="s">
        <v>0</v>
      </c>
      <c r="B1" s="175"/>
      <c r="C1" s="175"/>
      <c r="D1" s="175"/>
      <c r="E1" s="175"/>
      <c r="F1" s="175"/>
      <c r="G1" s="175"/>
      <c r="H1" s="175"/>
      <c r="I1" s="175"/>
      <c r="K1" s="78"/>
    </row>
    <row r="2" spans="1:13" s="2" customFormat="1" ht="24.75" customHeight="1" x14ac:dyDescent="0.2">
      <c r="A2" s="175"/>
      <c r="B2" s="175"/>
      <c r="C2" s="175"/>
      <c r="D2" s="175"/>
      <c r="E2" s="175"/>
      <c r="F2" s="175"/>
      <c r="G2" s="175"/>
      <c r="H2" s="175"/>
      <c r="I2" s="175"/>
      <c r="K2" s="79"/>
    </row>
    <row r="3" spans="1:13" s="1" customFormat="1" ht="27" customHeight="1" x14ac:dyDescent="0.2">
      <c r="A3" s="154" t="s">
        <v>1</v>
      </c>
      <c r="B3" s="154"/>
      <c r="C3" s="159"/>
      <c r="D3" s="159"/>
      <c r="E3" s="159"/>
      <c r="F3" s="159"/>
      <c r="G3" s="61" t="s">
        <v>2</v>
      </c>
      <c r="H3" s="164" t="s">
        <v>3</v>
      </c>
      <c r="I3" s="164"/>
      <c r="J3" s="3"/>
      <c r="K3" s="80"/>
      <c r="L3" s="3"/>
      <c r="M3" s="3"/>
    </row>
    <row r="4" spans="1:13" s="1" customFormat="1" ht="27" customHeight="1" x14ac:dyDescent="0.2">
      <c r="A4" s="154" t="s">
        <v>4</v>
      </c>
      <c r="B4" s="154"/>
      <c r="C4" s="160"/>
      <c r="D4" s="160"/>
      <c r="E4" s="160"/>
      <c r="F4" s="160"/>
      <c r="G4" s="61" t="s">
        <v>5</v>
      </c>
      <c r="H4" s="176"/>
      <c r="I4" s="176"/>
      <c r="J4" s="3"/>
      <c r="K4" s="78"/>
      <c r="L4" s="3"/>
      <c r="M4" s="3"/>
    </row>
    <row r="5" spans="1:13" s="1" customFormat="1" ht="30" customHeight="1" x14ac:dyDescent="0.2">
      <c r="A5" s="154" t="s">
        <v>6</v>
      </c>
      <c r="B5" s="154"/>
      <c r="C5" s="161"/>
      <c r="D5" s="161"/>
      <c r="E5" s="161"/>
      <c r="F5" s="161"/>
      <c r="G5" s="61" t="s">
        <v>7</v>
      </c>
      <c r="H5" s="176"/>
      <c r="I5" s="176"/>
      <c r="J5" s="3"/>
      <c r="K5" s="78"/>
    </row>
    <row r="6" spans="1:13" s="1" customFormat="1" ht="28.5" customHeight="1" x14ac:dyDescent="0.2">
      <c r="A6" s="154" t="s">
        <v>8</v>
      </c>
      <c r="B6" s="154"/>
      <c r="C6" s="177"/>
      <c r="D6" s="160"/>
      <c r="E6" s="160"/>
      <c r="F6" s="160"/>
      <c r="G6" s="61" t="s">
        <v>9</v>
      </c>
      <c r="H6" s="153"/>
      <c r="I6" s="153"/>
      <c r="J6" s="3"/>
      <c r="K6" s="78" t="s">
        <v>10</v>
      </c>
    </row>
    <row r="7" spans="1:13" s="1" customFormat="1" ht="39.75" customHeight="1" x14ac:dyDescent="0.2">
      <c r="A7" s="154" t="s">
        <v>11</v>
      </c>
      <c r="B7" s="154"/>
      <c r="C7" s="176"/>
      <c r="D7" s="176"/>
      <c r="E7" s="176"/>
      <c r="F7" s="176"/>
      <c r="G7" s="61" t="s">
        <v>12</v>
      </c>
      <c r="H7" s="176"/>
      <c r="I7" s="176"/>
      <c r="K7" s="78"/>
    </row>
    <row r="8" spans="1:13" s="1" customFormat="1" ht="28.5" customHeight="1" x14ac:dyDescent="0.2">
      <c r="A8" s="154" t="s">
        <v>13</v>
      </c>
      <c r="B8" s="154"/>
      <c r="C8" s="161"/>
      <c r="D8" s="161"/>
      <c r="E8" s="161"/>
      <c r="F8" s="161"/>
      <c r="G8" s="61" t="s">
        <v>14</v>
      </c>
      <c r="H8" s="153"/>
      <c r="I8" s="153"/>
      <c r="K8" s="78"/>
    </row>
    <row r="9" spans="1:13" s="1" customFormat="1" ht="36" customHeight="1" x14ac:dyDescent="0.25">
      <c r="A9" s="154" t="s">
        <v>15</v>
      </c>
      <c r="B9" s="154"/>
      <c r="C9" s="161"/>
      <c r="D9" s="161"/>
      <c r="E9" s="161"/>
      <c r="F9" s="161"/>
      <c r="G9" s="73" t="s">
        <v>16</v>
      </c>
      <c r="H9" s="153"/>
      <c r="I9" s="153"/>
      <c r="K9" s="78"/>
      <c r="M9" s="1" t="s">
        <v>10</v>
      </c>
    </row>
    <row r="10" spans="1:13" s="1" customFormat="1" ht="29.25" customHeight="1" x14ac:dyDescent="0.25">
      <c r="A10" s="154" t="s">
        <v>17</v>
      </c>
      <c r="B10" s="154"/>
      <c r="C10" s="155">
        <v>2024</v>
      </c>
      <c r="D10" s="155"/>
      <c r="E10" s="155"/>
      <c r="F10" s="155"/>
      <c r="G10" s="73" t="s">
        <v>18</v>
      </c>
      <c r="H10" s="153"/>
      <c r="I10" s="153"/>
      <c r="K10" s="78"/>
    </row>
    <row r="11" spans="1:13" s="1" customFormat="1" ht="31.5" customHeight="1" x14ac:dyDescent="0.25">
      <c r="A11" s="156" t="s">
        <v>19</v>
      </c>
      <c r="B11" s="156"/>
      <c r="C11" s="157">
        <f>+G26</f>
        <v>0</v>
      </c>
      <c r="D11" s="155"/>
      <c r="E11" s="62"/>
      <c r="F11" s="62"/>
      <c r="G11" s="61" t="s">
        <v>167</v>
      </c>
      <c r="H11" s="245"/>
      <c r="I11" s="245"/>
      <c r="K11" s="78"/>
    </row>
    <row r="12" spans="1:13" s="2" customFormat="1" ht="15" customHeight="1" x14ac:dyDescent="0.35">
      <c r="A12" s="12" t="s">
        <v>20</v>
      </c>
      <c r="B12" s="136"/>
      <c r="C12" s="136"/>
      <c r="D12" s="136"/>
      <c r="E12" s="136"/>
      <c r="F12" s="136"/>
      <c r="G12" s="136"/>
      <c r="H12" s="136"/>
      <c r="I12" s="136"/>
      <c r="K12" s="79"/>
    </row>
    <row r="13" spans="1:13" s="4" customFormat="1" ht="34.5" customHeight="1" x14ac:dyDescent="0.25">
      <c r="A13" s="158" t="s">
        <v>21</v>
      </c>
      <c r="B13" s="158"/>
      <c r="C13" s="158"/>
      <c r="D13" s="158"/>
      <c r="E13" s="158" t="s">
        <v>22</v>
      </c>
      <c r="F13" s="158"/>
      <c r="G13" s="134" t="s">
        <v>23</v>
      </c>
      <c r="H13" s="134" t="s">
        <v>24</v>
      </c>
      <c r="I13" s="134" t="s">
        <v>25</v>
      </c>
      <c r="K13" s="81"/>
    </row>
    <row r="14" spans="1:13" s="1" customFormat="1" ht="30.75" customHeight="1" x14ac:dyDescent="0.2">
      <c r="A14" s="150" t="s">
        <v>26</v>
      </c>
      <c r="B14" s="151"/>
      <c r="C14" s="151"/>
      <c r="D14" s="152"/>
      <c r="E14" s="148" t="s">
        <v>27</v>
      </c>
      <c r="F14" s="149"/>
      <c r="G14" s="8">
        <f>'Form 2'!N16</f>
        <v>0</v>
      </c>
      <c r="H14" s="8">
        <f>'Form 2'!O16</f>
        <v>0</v>
      </c>
      <c r="I14" s="8">
        <f>'Form 2'!P16</f>
        <v>0</v>
      </c>
      <c r="K14" s="78"/>
    </row>
    <row r="15" spans="1:13" s="1" customFormat="1" ht="29.1" customHeight="1" x14ac:dyDescent="0.2">
      <c r="A15" s="150" t="s">
        <v>28</v>
      </c>
      <c r="B15" s="151"/>
      <c r="C15" s="151"/>
      <c r="D15" s="152"/>
      <c r="E15" s="148" t="s">
        <v>29</v>
      </c>
      <c r="F15" s="149"/>
      <c r="G15" s="8">
        <f>'Form 2'!N30</f>
        <v>0</v>
      </c>
      <c r="H15" s="8">
        <f>'Form 2'!O30</f>
        <v>0</v>
      </c>
      <c r="I15" s="8">
        <f>'Form 2'!P30</f>
        <v>0</v>
      </c>
      <c r="K15" s="78"/>
    </row>
    <row r="16" spans="1:13" s="1" customFormat="1" ht="29.1" customHeight="1" x14ac:dyDescent="0.2">
      <c r="A16" s="150" t="s">
        <v>30</v>
      </c>
      <c r="B16" s="151"/>
      <c r="C16" s="151"/>
      <c r="D16" s="152"/>
      <c r="E16" s="148" t="s">
        <v>31</v>
      </c>
      <c r="F16" s="149"/>
      <c r="G16" s="124">
        <f>'Form 2'!N20</f>
        <v>0</v>
      </c>
      <c r="H16" s="8">
        <f>'Form 2'!O20</f>
        <v>0</v>
      </c>
      <c r="I16" s="8">
        <f>'Form 2'!P20</f>
        <v>0</v>
      </c>
      <c r="K16" s="78"/>
    </row>
    <row r="17" spans="1:12" s="1" customFormat="1" ht="75" customHeight="1" x14ac:dyDescent="0.2">
      <c r="A17" s="150" t="s">
        <v>32</v>
      </c>
      <c r="B17" s="151"/>
      <c r="C17" s="151"/>
      <c r="D17" s="152"/>
      <c r="E17" s="148" t="s">
        <v>33</v>
      </c>
      <c r="F17" s="149"/>
      <c r="G17" s="8">
        <f>'Form 3'!F8</f>
        <v>0</v>
      </c>
      <c r="H17" s="8">
        <f>'Form 3'!G8</f>
        <v>0</v>
      </c>
      <c r="I17" s="8">
        <f>'Form 3'!H8</f>
        <v>0</v>
      </c>
      <c r="K17" s="78"/>
    </row>
    <row r="18" spans="1:12" s="1" customFormat="1" ht="29.1" customHeight="1" x14ac:dyDescent="0.2">
      <c r="A18" s="150" t="s">
        <v>34</v>
      </c>
      <c r="B18" s="151"/>
      <c r="C18" s="151"/>
      <c r="D18" s="152"/>
      <c r="E18" s="148" t="s">
        <v>35</v>
      </c>
      <c r="F18" s="149"/>
      <c r="G18" s="8">
        <f>'Form 3'!F9</f>
        <v>0</v>
      </c>
      <c r="H18" s="8">
        <f>'Form 3'!G9</f>
        <v>0</v>
      </c>
      <c r="I18" s="8">
        <f>'Form 3'!H9</f>
        <v>0</v>
      </c>
      <c r="K18" s="78"/>
    </row>
    <row r="19" spans="1:12" s="1" customFormat="1" ht="33.75" customHeight="1" x14ac:dyDescent="0.2">
      <c r="A19" s="150" t="s">
        <v>36</v>
      </c>
      <c r="B19" s="151"/>
      <c r="C19" s="151"/>
      <c r="D19" s="152"/>
      <c r="E19" s="148" t="s">
        <v>37</v>
      </c>
      <c r="F19" s="149"/>
      <c r="G19" s="8">
        <f>'Form 3'!F10</f>
        <v>0</v>
      </c>
      <c r="H19" s="8">
        <f>'Form 3'!G10</f>
        <v>0</v>
      </c>
      <c r="I19" s="8">
        <f>'Form 3'!H10</f>
        <v>0</v>
      </c>
      <c r="K19" s="78"/>
    </row>
    <row r="20" spans="1:12" s="1" customFormat="1" ht="42" customHeight="1" x14ac:dyDescent="0.2">
      <c r="A20" s="150" t="s">
        <v>38</v>
      </c>
      <c r="B20" s="151"/>
      <c r="C20" s="151"/>
      <c r="D20" s="152"/>
      <c r="E20" s="148" t="s">
        <v>39</v>
      </c>
      <c r="F20" s="149"/>
      <c r="G20" s="8">
        <f>'Form 3'!F11</f>
        <v>0</v>
      </c>
      <c r="H20" s="8">
        <f>'Form 3'!G11</f>
        <v>0</v>
      </c>
      <c r="I20" s="8">
        <f>'Form 3'!H11</f>
        <v>0</v>
      </c>
      <c r="K20" s="78"/>
    </row>
    <row r="21" spans="1:12" s="1" customFormat="1" ht="42.75" customHeight="1" x14ac:dyDescent="0.2">
      <c r="A21" s="150" t="s">
        <v>40</v>
      </c>
      <c r="B21" s="151"/>
      <c r="C21" s="151"/>
      <c r="D21" s="152"/>
      <c r="E21" s="148" t="s">
        <v>41</v>
      </c>
      <c r="F21" s="149"/>
      <c r="G21" s="8">
        <f>'Form 3'!F12</f>
        <v>0</v>
      </c>
      <c r="H21" s="8">
        <f>'Form 3'!G12</f>
        <v>0</v>
      </c>
      <c r="I21" s="8">
        <f>'Form 3'!H12</f>
        <v>0</v>
      </c>
      <c r="K21" s="78"/>
    </row>
    <row r="22" spans="1:12" s="1" customFormat="1" ht="29.1" customHeight="1" x14ac:dyDescent="0.2">
      <c r="A22" s="150" t="s">
        <v>42</v>
      </c>
      <c r="B22" s="151"/>
      <c r="C22" s="151"/>
      <c r="D22" s="152"/>
      <c r="E22" s="148" t="s">
        <v>43</v>
      </c>
      <c r="F22" s="149"/>
      <c r="G22" s="8">
        <f>'Form 3'!F13</f>
        <v>0</v>
      </c>
      <c r="H22" s="8">
        <f>+'Form 3'!G13</f>
        <v>0</v>
      </c>
      <c r="I22" s="8">
        <f>'Form 3'!H13</f>
        <v>0</v>
      </c>
      <c r="K22" s="78"/>
    </row>
    <row r="23" spans="1:12" s="1" customFormat="1" ht="29.1" customHeight="1" x14ac:dyDescent="0.2">
      <c r="A23" s="17" t="str">
        <f>'Form 3'!A14:D14</f>
        <v xml:space="preserve">   Other:</v>
      </c>
      <c r="B23" s="146" t="str">
        <f>+'Form 3'!B14:D14</f>
        <v xml:space="preserve">Centralized Payroll Processing Only </v>
      </c>
      <c r="C23" s="146"/>
      <c r="D23" s="147"/>
      <c r="E23" s="148" t="str">
        <f>'Form 3'!E14</f>
        <v>0999</v>
      </c>
      <c r="F23" s="149"/>
      <c r="G23" s="8">
        <f>'Form 3'!F14</f>
        <v>0</v>
      </c>
      <c r="H23" s="8">
        <f>'Form 3'!G14</f>
        <v>0</v>
      </c>
      <c r="I23" s="8">
        <f>'Form 3'!H14</f>
        <v>0</v>
      </c>
      <c r="K23" s="78"/>
    </row>
    <row r="24" spans="1:12" s="1" customFormat="1" ht="29.1" customHeight="1" thickBot="1" x14ac:dyDescent="0.25">
      <c r="A24" s="17" t="str">
        <f>'Form 3'!A15:D15</f>
        <v xml:space="preserve">   Other:</v>
      </c>
      <c r="B24" s="146">
        <f>+'Form 3'!B15:D15</f>
        <v>0</v>
      </c>
      <c r="C24" s="146"/>
      <c r="D24" s="147"/>
      <c r="E24" s="148" t="str">
        <f>'Form 3'!E15</f>
        <v>0999</v>
      </c>
      <c r="F24" s="149"/>
      <c r="G24" s="8">
        <f>'Form 3'!F15</f>
        <v>0</v>
      </c>
      <c r="H24" s="9">
        <f>'Form 3'!G15</f>
        <v>0</v>
      </c>
      <c r="I24" s="9">
        <f>'Form 3'!H15</f>
        <v>0</v>
      </c>
      <c r="K24" s="78"/>
    </row>
    <row r="25" spans="1:12" s="1" customFormat="1" ht="29.1" customHeight="1" thickTop="1" thickBot="1" x14ac:dyDescent="0.25">
      <c r="A25" s="17" t="str">
        <f>'Form 3'!A16:D16</f>
        <v xml:space="preserve">   Other:</v>
      </c>
      <c r="B25" s="146">
        <f>+'Form 3'!B16:D16</f>
        <v>0</v>
      </c>
      <c r="C25" s="146"/>
      <c r="D25" s="147"/>
      <c r="E25" s="148" t="str">
        <f>'Form 3'!E16</f>
        <v>0999</v>
      </c>
      <c r="F25" s="149"/>
      <c r="G25" s="8">
        <f>'Form 3'!F16</f>
        <v>0</v>
      </c>
      <c r="H25" s="9">
        <f>'Form 3'!G16</f>
        <v>0</v>
      </c>
      <c r="I25" s="9">
        <f>'Form 3'!H16</f>
        <v>0</v>
      </c>
      <c r="K25" s="78"/>
    </row>
    <row r="26" spans="1:12" s="33" customFormat="1" ht="29.1" customHeight="1" thickTop="1" x14ac:dyDescent="0.25">
      <c r="A26" s="167" t="s">
        <v>44</v>
      </c>
      <c r="B26" s="167"/>
      <c r="C26" s="167"/>
      <c r="D26" s="167"/>
      <c r="E26" s="162"/>
      <c r="F26" s="163"/>
      <c r="G26" s="50">
        <f>SUM(G14:G25)</f>
        <v>0</v>
      </c>
      <c r="H26" s="50">
        <f>SUM(H14:H25)</f>
        <v>0</v>
      </c>
      <c r="I26" s="50">
        <f>SUM(I14:I25)</f>
        <v>0</v>
      </c>
      <c r="K26" s="82"/>
    </row>
    <row r="27" spans="1:12" s="1" customFormat="1" ht="19.5" customHeight="1" x14ac:dyDescent="0.2">
      <c r="G27" s="171" t="s">
        <v>45</v>
      </c>
      <c r="H27" s="171"/>
      <c r="I27" s="171"/>
      <c r="K27" s="78"/>
      <c r="L27" s="2"/>
    </row>
    <row r="28" spans="1:12" s="1" customFormat="1" ht="22.5" customHeight="1" x14ac:dyDescent="0.25">
      <c r="A28" s="2" t="s">
        <v>46</v>
      </c>
      <c r="G28" s="69">
        <f>IFERROR(H26/I26,0)</f>
        <v>0</v>
      </c>
      <c r="K28" s="78"/>
    </row>
    <row r="29" spans="1:12" s="1" customFormat="1" ht="18" customHeight="1" x14ac:dyDescent="0.25">
      <c r="A29" s="135" t="s">
        <v>47</v>
      </c>
      <c r="B29" s="130"/>
      <c r="C29" s="130"/>
      <c r="D29" s="130"/>
      <c r="E29" s="130"/>
      <c r="F29" s="130"/>
      <c r="G29" s="130"/>
      <c r="H29" s="170" t="s">
        <v>48</v>
      </c>
      <c r="I29" s="170"/>
      <c r="K29" s="78"/>
    </row>
    <row r="30" spans="1:12" s="1" customFormat="1" ht="24" customHeight="1" x14ac:dyDescent="0.2">
      <c r="A30" s="166"/>
      <c r="B30" s="166"/>
      <c r="C30" s="166"/>
      <c r="D30" s="166"/>
      <c r="E30" s="129"/>
      <c r="F30" s="129"/>
      <c r="G30" s="129"/>
      <c r="H30" s="164"/>
      <c r="I30" s="164"/>
      <c r="K30" s="78"/>
    </row>
    <row r="31" spans="1:12" s="1" customFormat="1" ht="14.25" x14ac:dyDescent="0.2">
      <c r="A31" s="165" t="s">
        <v>49</v>
      </c>
      <c r="B31" s="165"/>
      <c r="C31" s="165"/>
      <c r="D31" s="165"/>
      <c r="E31" s="129"/>
      <c r="F31" s="129"/>
      <c r="G31" s="129"/>
      <c r="H31" s="168" t="s">
        <v>50</v>
      </c>
      <c r="I31" s="168"/>
      <c r="K31" s="78"/>
    </row>
    <row r="32" spans="1:12" s="1" customFormat="1" ht="3.75" customHeight="1" x14ac:dyDescent="0.2">
      <c r="A32" s="143"/>
      <c r="B32" s="143"/>
      <c r="C32" s="143"/>
      <c r="D32" s="143"/>
      <c r="E32" s="143"/>
      <c r="F32" s="143"/>
      <c r="G32" s="143"/>
      <c r="H32" s="143"/>
      <c r="I32" s="143"/>
      <c r="K32" s="78"/>
    </row>
    <row r="33" spans="1:11" s="1" customFormat="1" ht="21" customHeight="1" x14ac:dyDescent="0.3">
      <c r="A33" s="172"/>
      <c r="B33" s="172"/>
      <c r="C33" s="172"/>
      <c r="D33" s="172"/>
      <c r="E33" s="172"/>
      <c r="F33" s="18"/>
      <c r="G33" s="18"/>
      <c r="H33" s="169" t="s">
        <v>51</v>
      </c>
      <c r="I33" s="169"/>
      <c r="K33" s="78"/>
    </row>
    <row r="34" spans="1:11" s="1" customFormat="1" ht="14.25" x14ac:dyDescent="0.2">
      <c r="A34" s="2" t="s">
        <v>52</v>
      </c>
      <c r="E34" s="18"/>
      <c r="F34" s="18"/>
      <c r="G34" s="18"/>
      <c r="H34" s="168" t="s">
        <v>52</v>
      </c>
      <c r="I34" s="168"/>
      <c r="K34" s="78"/>
    </row>
    <row r="35" spans="1:11" s="1" customFormat="1" ht="3" customHeight="1" x14ac:dyDescent="0.2">
      <c r="E35" s="19"/>
      <c r="F35" s="19"/>
      <c r="G35" s="19"/>
      <c r="K35" s="78"/>
    </row>
    <row r="36" spans="1:11" s="1" customFormat="1" ht="31.5" customHeight="1" x14ac:dyDescent="0.3">
      <c r="A36" s="173"/>
      <c r="B36" s="173"/>
      <c r="C36" s="173"/>
      <c r="D36" s="173"/>
      <c r="E36" s="174"/>
      <c r="F36" s="18"/>
      <c r="G36" s="18"/>
      <c r="H36" s="169" t="s">
        <v>53</v>
      </c>
      <c r="I36" s="169"/>
      <c r="K36" s="78"/>
    </row>
    <row r="37" spans="1:11" s="1" customFormat="1" ht="14.25" x14ac:dyDescent="0.2">
      <c r="A37" s="2" t="s">
        <v>54</v>
      </c>
      <c r="E37" s="129"/>
      <c r="F37" s="129"/>
      <c r="G37" s="129"/>
      <c r="H37" s="168" t="s">
        <v>54</v>
      </c>
      <c r="I37" s="168"/>
      <c r="K37" s="78"/>
    </row>
    <row r="38" spans="1:11" s="1" customFormat="1" ht="14.25" x14ac:dyDescent="0.2">
      <c r="A38" s="30" t="s">
        <v>55</v>
      </c>
      <c r="K38" s="78"/>
    </row>
    <row r="39" spans="1:11" x14ac:dyDescent="0.2">
      <c r="A39" s="30" t="s">
        <v>56</v>
      </c>
    </row>
    <row r="40" spans="1:11" x14ac:dyDescent="0.2">
      <c r="A40" t="s">
        <v>10</v>
      </c>
    </row>
  </sheetData>
  <sheetProtection algorithmName="SHA-512" hashValue="XcW5UiqfuReXyetZ5YYGflZipwcdme3a92qMnU97SAAwxV1205HMN76o/xHMZ81G72YPVRcr72zWcRYsjggSpg==" saltValue="FWXEnvTxON6fmSSz3/yDhw==" spinCount="100000" sheet="1" selectLockedCells="1"/>
  <mergeCells count="68">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 ref="H37:I37"/>
    <mergeCell ref="H36:I36"/>
    <mergeCell ref="H29:I29"/>
    <mergeCell ref="E15:F15"/>
    <mergeCell ref="G27:I27"/>
    <mergeCell ref="E20:F20"/>
    <mergeCell ref="E21:F21"/>
    <mergeCell ref="E22:F22"/>
    <mergeCell ref="E17:F17"/>
    <mergeCell ref="E18:F18"/>
    <mergeCell ref="E23:F23"/>
    <mergeCell ref="A33:E33"/>
    <mergeCell ref="A36:E36"/>
    <mergeCell ref="H33:I33"/>
    <mergeCell ref="H34:I34"/>
    <mergeCell ref="H31:I31"/>
    <mergeCell ref="C9:F9"/>
    <mergeCell ref="E26:F26"/>
    <mergeCell ref="H30:I30"/>
    <mergeCell ref="A31:D31"/>
    <mergeCell ref="A30:D30"/>
    <mergeCell ref="A21:D21"/>
    <mergeCell ref="A26:D26"/>
    <mergeCell ref="B23:D23"/>
    <mergeCell ref="B24:D24"/>
    <mergeCell ref="E24:F24"/>
    <mergeCell ref="A22:D22"/>
    <mergeCell ref="A19:D19"/>
    <mergeCell ref="A20:D20"/>
    <mergeCell ref="A17:D17"/>
    <mergeCell ref="E19:F19"/>
    <mergeCell ref="A18:D18"/>
    <mergeCell ref="A3:B3"/>
    <mergeCell ref="C3:F3"/>
    <mergeCell ref="A4:B4"/>
    <mergeCell ref="C4:F4"/>
    <mergeCell ref="A7:B7"/>
    <mergeCell ref="B25:D25"/>
    <mergeCell ref="E25:F25"/>
    <mergeCell ref="A16:D16"/>
    <mergeCell ref="E16:F16"/>
    <mergeCell ref="H10:I10"/>
    <mergeCell ref="A10:B10"/>
    <mergeCell ref="C10:F10"/>
    <mergeCell ref="A11:B11"/>
    <mergeCell ref="C11:D11"/>
    <mergeCell ref="E13:F13"/>
    <mergeCell ref="A13:D13"/>
    <mergeCell ref="E14:F14"/>
    <mergeCell ref="A14:D14"/>
    <mergeCell ref="A15:D15"/>
    <mergeCell ref="H11:I11"/>
  </mergeCells>
  <phoneticPr fontId="3" type="noConversion"/>
  <dataValidations xWindow="376" yWindow="275"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8" xr:uid="{C9765829-AFAA-4E69-A49C-FAF979B30849}"/>
    <dataValidation allowBlank="1" showInputMessage="1" showErrorMessage="1" promptTitle="Delegate Authorization" prompt="This is the name of the authorized executive member of the Delegate Agency with signatory authority. " sqref="A29" xr:uid="{87B0284C-E02D-4DE4-A6A8-A4FE6D1C81E1}"/>
    <dataValidation allowBlank="1" showInputMessage="1" showErrorMessage="1" promptTitle="City Authorization" prompt="This is the name of the authorized executive member of the City with signatory authority.  " sqref="H29:I29"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8"/>
  <sheetViews>
    <sheetView topLeftCell="A3" zoomScale="90" zoomScaleNormal="90" workbookViewId="0">
      <selection activeCell="G14" sqref="G14"/>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ht="25.5" customHeight="1" x14ac:dyDescent="0.35">
      <c r="A1" s="181" t="s">
        <v>57</v>
      </c>
      <c r="B1" s="181"/>
      <c r="C1" s="181"/>
      <c r="D1" s="181"/>
      <c r="E1" s="181"/>
      <c r="F1" s="181"/>
      <c r="G1" s="181"/>
      <c r="H1" s="181"/>
      <c r="I1" s="181"/>
      <c r="J1" s="1"/>
      <c r="K1" s="1"/>
    </row>
    <row r="2" spans="1:13" s="1" customFormat="1" ht="27" customHeight="1" x14ac:dyDescent="0.2">
      <c r="A2" s="154" t="s">
        <v>1</v>
      </c>
      <c r="B2" s="154"/>
      <c r="C2" s="182">
        <f>'Form 1'!C3</f>
        <v>0</v>
      </c>
      <c r="D2" s="182"/>
      <c r="E2" s="182"/>
      <c r="F2" s="182"/>
      <c r="G2" s="61" t="s">
        <v>2</v>
      </c>
      <c r="H2" s="164" t="str">
        <f>'Form 1'!H3:I3</f>
        <v xml:space="preserve">50 - Family and Support Services </v>
      </c>
      <c r="I2" s="164"/>
      <c r="J2" s="3"/>
      <c r="K2" s="3"/>
      <c r="L2" s="3"/>
      <c r="M2" s="3"/>
    </row>
    <row r="3" spans="1:13" s="1" customFormat="1" ht="27" customHeight="1" x14ac:dyDescent="0.2">
      <c r="A3" s="154" t="s">
        <v>4</v>
      </c>
      <c r="B3" s="154"/>
      <c r="C3" s="151">
        <f>'Form 1'!C4</f>
        <v>0</v>
      </c>
      <c r="D3" s="151"/>
      <c r="E3" s="151"/>
      <c r="F3" s="151"/>
      <c r="G3" s="61" t="s">
        <v>58</v>
      </c>
      <c r="H3" s="178">
        <f>'Form 1'!H4:I4</f>
        <v>0</v>
      </c>
      <c r="I3" s="178"/>
      <c r="J3" s="3"/>
      <c r="L3" s="3"/>
      <c r="M3" s="3"/>
    </row>
    <row r="4" spans="1:13" s="1" customFormat="1" ht="42" customHeight="1" x14ac:dyDescent="0.2">
      <c r="A4" s="154" t="s">
        <v>6</v>
      </c>
      <c r="B4" s="154"/>
      <c r="C4" s="178">
        <f>'Form 1'!C5</f>
        <v>0</v>
      </c>
      <c r="D4" s="178"/>
      <c r="E4" s="178"/>
      <c r="F4" s="178"/>
      <c r="G4" s="61" t="s">
        <v>7</v>
      </c>
      <c r="H4" s="178">
        <f>'Form 1'!H5:I5</f>
        <v>0</v>
      </c>
      <c r="I4" s="178"/>
      <c r="J4" s="3"/>
    </row>
    <row r="5" spans="1:13" s="1" customFormat="1" ht="44.25" customHeight="1" x14ac:dyDescent="0.2">
      <c r="A5" s="154" t="s">
        <v>8</v>
      </c>
      <c r="B5" s="154"/>
      <c r="C5" s="151">
        <f>'Form 1'!C6</f>
        <v>0</v>
      </c>
      <c r="D5" s="151"/>
      <c r="E5" s="151"/>
      <c r="F5" s="151"/>
      <c r="G5" s="61" t="s">
        <v>9</v>
      </c>
      <c r="H5" s="178">
        <f>'Form 1'!H6:I6</f>
        <v>0</v>
      </c>
      <c r="I5" s="178"/>
      <c r="J5" s="3"/>
    </row>
    <row r="6" spans="1:13" s="1" customFormat="1" ht="41.25" customHeight="1" x14ac:dyDescent="0.2">
      <c r="A6" s="154" t="s">
        <v>11</v>
      </c>
      <c r="B6" s="154"/>
      <c r="C6" s="178">
        <f>'Form 1'!C7</f>
        <v>0</v>
      </c>
      <c r="D6" s="178"/>
      <c r="E6" s="178"/>
      <c r="F6" s="178"/>
      <c r="G6" s="61" t="s">
        <v>12</v>
      </c>
      <c r="H6" s="178">
        <f>'Form 1'!H7:I7</f>
        <v>0</v>
      </c>
      <c r="I6" s="178"/>
    </row>
    <row r="7" spans="1:13" s="1" customFormat="1" ht="28.5" customHeight="1" x14ac:dyDescent="0.2">
      <c r="A7" s="154" t="s">
        <v>13</v>
      </c>
      <c r="B7" s="154"/>
      <c r="C7" s="178">
        <f>'Form 1'!C8</f>
        <v>0</v>
      </c>
      <c r="D7" s="178"/>
      <c r="E7" s="178"/>
      <c r="F7" s="178"/>
      <c r="G7" s="61" t="s">
        <v>14</v>
      </c>
      <c r="H7" s="178">
        <f>'Form 1'!H8:I8</f>
        <v>0</v>
      </c>
      <c r="I7" s="178"/>
    </row>
    <row r="8" spans="1:13" s="1" customFormat="1" ht="38.25" customHeight="1" x14ac:dyDescent="0.2">
      <c r="A8" s="154" t="s">
        <v>15</v>
      </c>
      <c r="B8" s="154"/>
      <c r="C8" s="178">
        <f>'Form 1'!C9</f>
        <v>0</v>
      </c>
      <c r="D8" s="178"/>
      <c r="E8" s="178"/>
      <c r="F8" s="178"/>
      <c r="G8" s="61" t="s">
        <v>16</v>
      </c>
      <c r="H8" s="178">
        <f>'Form 1'!H9:I9</f>
        <v>0</v>
      </c>
      <c r="I8" s="178"/>
    </row>
    <row r="9" spans="1:13" s="1" customFormat="1" ht="35.25" customHeight="1" x14ac:dyDescent="0.2">
      <c r="A9" s="154" t="s">
        <v>17</v>
      </c>
      <c r="B9" s="154"/>
      <c r="C9" s="178">
        <f>'Form 1'!C10</f>
        <v>2024</v>
      </c>
      <c r="D9" s="178"/>
      <c r="E9" s="178"/>
      <c r="F9" s="178"/>
      <c r="G9" s="61" t="s">
        <v>18</v>
      </c>
      <c r="H9" s="178">
        <f>'Form 1'!H10:I10</f>
        <v>0</v>
      </c>
      <c r="I9" s="178"/>
    </row>
    <row r="10" spans="1:13" s="1" customFormat="1" ht="31.5" customHeight="1" x14ac:dyDescent="0.25">
      <c r="A10" s="154" t="s">
        <v>19</v>
      </c>
      <c r="B10" s="154"/>
      <c r="C10" s="157">
        <f>+'Form 1'!C11:D11</f>
        <v>0</v>
      </c>
      <c r="D10" s="155"/>
      <c r="E10" s="62"/>
      <c r="F10" s="62"/>
      <c r="G10" s="61" t="s">
        <v>167</v>
      </c>
      <c r="H10" s="246"/>
      <c r="I10" s="246"/>
    </row>
    <row r="11" spans="1:13" s="1" customFormat="1" ht="14.25" x14ac:dyDescent="0.2">
      <c r="A11" s="12" t="s">
        <v>20</v>
      </c>
    </row>
    <row r="12" spans="1:13" s="4" customFormat="1" ht="30.75" customHeight="1" x14ac:dyDescent="0.25">
      <c r="A12" s="158" t="s">
        <v>59</v>
      </c>
      <c r="B12" s="158"/>
      <c r="C12" s="158"/>
      <c r="D12" s="158"/>
      <c r="E12" s="158" t="s">
        <v>60</v>
      </c>
      <c r="F12" s="158"/>
      <c r="G12" s="134" t="s">
        <v>61</v>
      </c>
      <c r="H12" s="134" t="s">
        <v>62</v>
      </c>
      <c r="I12" s="134" t="s">
        <v>63</v>
      </c>
    </row>
    <row r="13" spans="1:13" s="1" customFormat="1" ht="42.75" customHeight="1" x14ac:dyDescent="0.2">
      <c r="A13" s="150" t="s">
        <v>26</v>
      </c>
      <c r="B13" s="151"/>
      <c r="C13" s="151"/>
      <c r="D13" s="152"/>
      <c r="E13" s="179" t="s">
        <v>27</v>
      </c>
      <c r="F13" s="180"/>
      <c r="G13" s="111"/>
      <c r="H13" s="8">
        <f>+I13-G13</f>
        <v>0</v>
      </c>
      <c r="I13" s="8">
        <f>+'Form 2'!N16</f>
        <v>0</v>
      </c>
    </row>
    <row r="14" spans="1:13" s="1" customFormat="1" ht="30.75" customHeight="1" x14ac:dyDescent="0.2">
      <c r="A14" s="150" t="s">
        <v>28</v>
      </c>
      <c r="B14" s="151"/>
      <c r="C14" s="151"/>
      <c r="D14" s="152"/>
      <c r="E14" s="179" t="s">
        <v>29</v>
      </c>
      <c r="F14" s="180"/>
      <c r="G14" s="111"/>
      <c r="H14" s="8">
        <f t="shared" ref="H14:H24" si="0">+I14-G14</f>
        <v>0</v>
      </c>
      <c r="I14" s="8">
        <f>+'Form 2'!N30</f>
        <v>0</v>
      </c>
    </row>
    <row r="15" spans="1:13" s="1" customFormat="1" ht="30.75" customHeight="1" x14ac:dyDescent="0.2">
      <c r="A15" s="150" t="s">
        <v>30</v>
      </c>
      <c r="B15" s="151"/>
      <c r="C15" s="151"/>
      <c r="D15" s="152"/>
      <c r="E15" s="148" t="s">
        <v>31</v>
      </c>
      <c r="F15" s="180"/>
      <c r="G15" s="111"/>
      <c r="H15" s="8">
        <f t="shared" si="0"/>
        <v>0</v>
      </c>
      <c r="I15" s="8">
        <f>'Form 2'!N20</f>
        <v>0</v>
      </c>
    </row>
    <row r="16" spans="1:13" s="1" customFormat="1" ht="72.75" customHeight="1" x14ac:dyDescent="0.2">
      <c r="A16" s="150" t="s">
        <v>32</v>
      </c>
      <c r="B16" s="151"/>
      <c r="C16" s="151"/>
      <c r="D16" s="152"/>
      <c r="E16" s="179" t="s">
        <v>33</v>
      </c>
      <c r="F16" s="180"/>
      <c r="G16" s="111"/>
      <c r="H16" s="8">
        <f t="shared" si="0"/>
        <v>0</v>
      </c>
      <c r="I16" s="8">
        <f>+'Form 3'!F8</f>
        <v>0</v>
      </c>
    </row>
    <row r="17" spans="1:9" s="1" customFormat="1" ht="32.25" customHeight="1" x14ac:dyDescent="0.2">
      <c r="A17" s="150" t="s">
        <v>34</v>
      </c>
      <c r="B17" s="151"/>
      <c r="C17" s="151"/>
      <c r="D17" s="152"/>
      <c r="E17" s="179" t="s">
        <v>35</v>
      </c>
      <c r="F17" s="180"/>
      <c r="G17" s="111"/>
      <c r="H17" s="8">
        <f t="shared" si="0"/>
        <v>0</v>
      </c>
      <c r="I17" s="8">
        <f>+'Form 3'!F9</f>
        <v>0</v>
      </c>
    </row>
    <row r="18" spans="1:9" s="1" customFormat="1" ht="41.25" customHeight="1" x14ac:dyDescent="0.2">
      <c r="A18" s="150" t="s">
        <v>36</v>
      </c>
      <c r="B18" s="151"/>
      <c r="C18" s="151"/>
      <c r="D18" s="152"/>
      <c r="E18" s="179" t="s">
        <v>37</v>
      </c>
      <c r="F18" s="180"/>
      <c r="G18" s="111"/>
      <c r="H18" s="8">
        <f t="shared" si="0"/>
        <v>0</v>
      </c>
      <c r="I18" s="8">
        <f>+'Form 3'!F10</f>
        <v>0</v>
      </c>
    </row>
    <row r="19" spans="1:9" s="1" customFormat="1" ht="45.75" customHeight="1" x14ac:dyDescent="0.2">
      <c r="A19" s="150" t="s">
        <v>38</v>
      </c>
      <c r="B19" s="151"/>
      <c r="C19" s="151"/>
      <c r="D19" s="152"/>
      <c r="E19" s="179" t="s">
        <v>39</v>
      </c>
      <c r="F19" s="180"/>
      <c r="G19" s="111"/>
      <c r="H19" s="8">
        <f t="shared" si="0"/>
        <v>0</v>
      </c>
      <c r="I19" s="8">
        <f>+'Form 3'!F11</f>
        <v>0</v>
      </c>
    </row>
    <row r="20" spans="1:9" s="1" customFormat="1" ht="45" customHeight="1" x14ac:dyDescent="0.2">
      <c r="A20" s="150" t="s">
        <v>40</v>
      </c>
      <c r="B20" s="151"/>
      <c r="C20" s="151"/>
      <c r="D20" s="152"/>
      <c r="E20" s="179" t="s">
        <v>41</v>
      </c>
      <c r="F20" s="180"/>
      <c r="G20" s="111"/>
      <c r="H20" s="8">
        <f t="shared" si="0"/>
        <v>0</v>
      </c>
      <c r="I20" s="8">
        <f>+'Form 3'!F12</f>
        <v>0</v>
      </c>
    </row>
    <row r="21" spans="1:9" s="1" customFormat="1" ht="27.95" customHeight="1" x14ac:dyDescent="0.2">
      <c r="A21" s="150" t="s">
        <v>42</v>
      </c>
      <c r="B21" s="151"/>
      <c r="C21" s="151"/>
      <c r="D21" s="152"/>
      <c r="E21" s="184" t="s">
        <v>43</v>
      </c>
      <c r="F21" s="180"/>
      <c r="G21" s="111"/>
      <c r="H21" s="8">
        <f t="shared" si="0"/>
        <v>0</v>
      </c>
      <c r="I21" s="8">
        <f>+'Form 3'!F13</f>
        <v>0</v>
      </c>
    </row>
    <row r="22" spans="1:9" s="1" customFormat="1" ht="29.25" customHeight="1" x14ac:dyDescent="0.2">
      <c r="A22" s="144" t="s">
        <v>64</v>
      </c>
      <c r="B22" s="131" t="str">
        <f>+'Form 3'!B14:D14</f>
        <v xml:space="preserve">Centralized Payroll Processing Only </v>
      </c>
      <c r="C22" s="131"/>
      <c r="D22" s="132"/>
      <c r="E22" s="179" t="s">
        <v>65</v>
      </c>
      <c r="F22" s="180"/>
      <c r="G22" s="111"/>
      <c r="H22" s="8">
        <f t="shared" si="0"/>
        <v>0</v>
      </c>
      <c r="I22" s="8">
        <f>+'Form 3'!F14</f>
        <v>0</v>
      </c>
    </row>
    <row r="23" spans="1:9" s="1" customFormat="1" ht="21.75" customHeight="1" x14ac:dyDescent="0.2">
      <c r="A23" s="17" t="str">
        <f>'Form 3'!A14:D14</f>
        <v xml:space="preserve">   Other:</v>
      </c>
      <c r="B23" s="146">
        <f>+'Form 3'!B15:D15</f>
        <v>0</v>
      </c>
      <c r="C23" s="146"/>
      <c r="D23" s="147"/>
      <c r="E23" s="179" t="s">
        <v>65</v>
      </c>
      <c r="F23" s="180"/>
      <c r="G23" s="111"/>
      <c r="H23" s="8">
        <f t="shared" si="0"/>
        <v>0</v>
      </c>
      <c r="I23" s="8">
        <f>+'Form 3'!F15</f>
        <v>0</v>
      </c>
    </row>
    <row r="24" spans="1:9" s="1" customFormat="1" ht="21.75" customHeight="1" x14ac:dyDescent="0.2">
      <c r="A24" s="17" t="str">
        <f>'Form 3'!A15:D15</f>
        <v xml:space="preserve">   Other:</v>
      </c>
      <c r="B24" s="146">
        <f>+'Form 3'!B16:D16</f>
        <v>0</v>
      </c>
      <c r="C24" s="146"/>
      <c r="D24" s="147"/>
      <c r="E24" s="184" t="s">
        <v>65</v>
      </c>
      <c r="F24" s="180"/>
      <c r="G24" s="111"/>
      <c r="H24" s="8">
        <f t="shared" si="0"/>
        <v>0</v>
      </c>
      <c r="I24" s="8">
        <f>+'Form 3'!F16</f>
        <v>0</v>
      </c>
    </row>
    <row r="25" spans="1:9" s="33" customFormat="1" ht="18.75" customHeight="1" x14ac:dyDescent="0.25">
      <c r="A25" s="185" t="s">
        <v>44</v>
      </c>
      <c r="B25" s="186"/>
      <c r="C25" s="186"/>
      <c r="D25" s="187"/>
      <c r="E25" s="162"/>
      <c r="F25" s="163"/>
      <c r="G25" s="50">
        <f>SUM(G13:G24)</f>
        <v>0</v>
      </c>
      <c r="H25" s="112">
        <f>SUM(H13:H24)</f>
        <v>0</v>
      </c>
      <c r="I25" s="50">
        <f>SUM(I13:I24)</f>
        <v>0</v>
      </c>
    </row>
    <row r="26" spans="1:9" s="1" customFormat="1" ht="14.25" customHeight="1" thickBot="1" x14ac:dyDescent="0.25">
      <c r="G26" s="171" t="s">
        <v>45</v>
      </c>
      <c r="H26" s="171"/>
      <c r="I26" s="171"/>
    </row>
    <row r="27" spans="1:9" s="1" customFormat="1" ht="22.5" customHeight="1" thickBot="1" x14ac:dyDescent="0.3">
      <c r="A27" s="2" t="s">
        <v>46</v>
      </c>
      <c r="G27" s="39">
        <f>IFERROR(H25/I25,0)</f>
        <v>0</v>
      </c>
    </row>
    <row r="28" spans="1:9" s="1" customFormat="1" ht="18" customHeight="1" x14ac:dyDescent="0.25">
      <c r="A28" s="135" t="s">
        <v>66</v>
      </c>
      <c r="B28" s="129"/>
      <c r="C28" s="130"/>
      <c r="D28" s="130"/>
      <c r="E28" s="130"/>
      <c r="F28" s="130"/>
      <c r="G28" s="130"/>
      <c r="H28" s="170" t="s">
        <v>48</v>
      </c>
      <c r="I28" s="170"/>
    </row>
    <row r="29" spans="1:9" s="1" customFormat="1" ht="24" customHeight="1" x14ac:dyDescent="0.2">
      <c r="A29" s="166"/>
      <c r="B29" s="166"/>
      <c r="C29" s="166"/>
      <c r="D29" s="166"/>
      <c r="E29" s="129"/>
      <c r="F29" s="129"/>
      <c r="G29" s="129"/>
      <c r="H29" s="164"/>
      <c r="I29" s="164"/>
    </row>
    <row r="30" spans="1:9" s="1" customFormat="1" ht="15" x14ac:dyDescent="0.25">
      <c r="A30" s="183" t="s">
        <v>49</v>
      </c>
      <c r="B30" s="183"/>
      <c r="C30" s="183"/>
      <c r="D30" s="183"/>
      <c r="E30" s="129"/>
      <c r="F30" s="129"/>
      <c r="G30" s="129"/>
      <c r="H30" s="170" t="s">
        <v>50</v>
      </c>
      <c r="I30" s="170"/>
    </row>
    <row r="31" spans="1:9" s="1" customFormat="1" ht="2.25" customHeight="1" x14ac:dyDescent="0.2">
      <c r="A31" s="143"/>
      <c r="B31" s="143"/>
      <c r="C31" s="143"/>
      <c r="D31" s="143"/>
      <c r="E31" s="143"/>
      <c r="F31" s="143"/>
      <c r="G31" s="143"/>
      <c r="H31" s="143"/>
      <c r="I31" s="143"/>
    </row>
    <row r="32" spans="1:9" s="1" customFormat="1" ht="21" customHeight="1" x14ac:dyDescent="0.3">
      <c r="A32" s="173"/>
      <c r="B32" s="173"/>
      <c r="C32" s="173"/>
      <c r="D32" s="173"/>
      <c r="E32" s="173"/>
      <c r="F32" s="18"/>
      <c r="G32" s="18"/>
      <c r="H32" s="169" t="s">
        <v>51</v>
      </c>
      <c r="I32" s="169"/>
    </row>
    <row r="33" spans="1:9" s="1" customFormat="1" ht="15" x14ac:dyDescent="0.25">
      <c r="A33" s="135" t="s">
        <v>52</v>
      </c>
      <c r="E33" s="18"/>
      <c r="F33" s="18"/>
      <c r="G33" s="18"/>
      <c r="H33" s="170" t="s">
        <v>52</v>
      </c>
      <c r="I33" s="170"/>
    </row>
    <row r="34" spans="1:9" s="1" customFormat="1" ht="2.25" customHeight="1" x14ac:dyDescent="0.2">
      <c r="E34" s="19"/>
      <c r="F34" s="19"/>
      <c r="G34" s="19"/>
    </row>
    <row r="35" spans="1:9" s="1" customFormat="1" ht="31.5" customHeight="1" x14ac:dyDescent="0.3">
      <c r="A35" s="173"/>
      <c r="B35" s="173"/>
      <c r="C35" s="173"/>
      <c r="D35" s="173"/>
      <c r="E35" s="174"/>
      <c r="F35" s="18"/>
      <c r="G35" s="18"/>
      <c r="H35" s="169" t="s">
        <v>53</v>
      </c>
      <c r="I35" s="169"/>
    </row>
    <row r="36" spans="1:9" s="1" customFormat="1" ht="15" x14ac:dyDescent="0.25">
      <c r="A36" s="135" t="s">
        <v>54</v>
      </c>
      <c r="E36" s="129"/>
      <c r="F36" s="129"/>
      <c r="G36" s="129"/>
      <c r="H36" s="170" t="s">
        <v>54</v>
      </c>
      <c r="I36" s="170"/>
    </row>
    <row r="37" spans="1:9" s="1" customFormat="1" ht="14.25" x14ac:dyDescent="0.2">
      <c r="A37" s="30" t="s">
        <v>55</v>
      </c>
    </row>
    <row r="38" spans="1:9" x14ac:dyDescent="0.2">
      <c r="A38" s="30" t="s">
        <v>56</v>
      </c>
    </row>
  </sheetData>
  <sheetProtection algorithmName="SHA-512" hashValue="jR43CmrpLV9QkpegRrgOXdvnJ9yLhW4ZuhRy7xsODsv8UV1UtFV3cAr3OTKpEC9b9RBCf7SvVGv/GD6cdxJY2w==" saltValue="+owylak52Lud2aoG3q58AA==" spinCount="100000" sheet="1" selectLockedCells="1"/>
  <mergeCells count="67">
    <mergeCell ref="H10:I10"/>
    <mergeCell ref="H36:I36"/>
    <mergeCell ref="A35:E35"/>
    <mergeCell ref="H32:I32"/>
    <mergeCell ref="H33:I33"/>
    <mergeCell ref="A32:E32"/>
    <mergeCell ref="H35:I35"/>
    <mergeCell ref="A17:D17"/>
    <mergeCell ref="E17:F17"/>
    <mergeCell ref="A18:D18"/>
    <mergeCell ref="E18:F18"/>
    <mergeCell ref="E22:F22"/>
    <mergeCell ref="A19:D19"/>
    <mergeCell ref="A20:D20"/>
    <mergeCell ref="A21:D21"/>
    <mergeCell ref="E19:F19"/>
    <mergeCell ref="E20:F20"/>
    <mergeCell ref="E21:F21"/>
    <mergeCell ref="B23:D23"/>
    <mergeCell ref="A29:D29"/>
    <mergeCell ref="H29:I29"/>
    <mergeCell ref="A30:D30"/>
    <mergeCell ref="H30:I30"/>
    <mergeCell ref="E25:F25"/>
    <mergeCell ref="G26:I26"/>
    <mergeCell ref="H28:I28"/>
    <mergeCell ref="E23:F23"/>
    <mergeCell ref="B24:D24"/>
    <mergeCell ref="E24:F24"/>
    <mergeCell ref="A25:D25"/>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H8:I8"/>
    <mergeCell ref="H9:I9"/>
    <mergeCell ref="C6:F6"/>
    <mergeCell ref="H4:I4"/>
    <mergeCell ref="H5:I5"/>
    <mergeCell ref="H6:I6"/>
    <mergeCell ref="H7:I7"/>
    <mergeCell ref="A13:D13"/>
    <mergeCell ref="E13:F13"/>
    <mergeCell ref="A14:D14"/>
    <mergeCell ref="E14:F14"/>
    <mergeCell ref="A16:D16"/>
    <mergeCell ref="E16:F16"/>
    <mergeCell ref="E15:F15"/>
    <mergeCell ref="A15:D15"/>
    <mergeCell ref="A9:B9"/>
    <mergeCell ref="C9:F9"/>
    <mergeCell ref="A10:B10"/>
    <mergeCell ref="C10:D10"/>
    <mergeCell ref="A12:D12"/>
    <mergeCell ref="E12:F12"/>
  </mergeCells>
  <phoneticPr fontId="29" type="noConversion"/>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8:I28" xr:uid="{2167C814-0649-4A08-8FAF-196104711D20}"/>
    <dataValidation allowBlank="1" showInputMessage="1" showErrorMessage="1" promptTitle="Delegate Authorization" prompt="This is the name of the authorized executive member of the Delegate Agency with signatory authority. " sqref="A28" xr:uid="{3DA7E687-A664-4099-9619-5AD6CFC76141}"/>
    <dataValidation allowBlank="1" showInputMessage="1" showErrorMessage="1" promptTitle="% of Total is Other Share " prompt="This is the percentage of the Delegate Agency contribution in relation to the total project budget. " sqref="G27"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X33"/>
  <sheetViews>
    <sheetView tabSelected="1" zoomScale="80" zoomScaleNormal="80" zoomScaleSheetLayoutView="100" zoomScalePageLayoutView="85" workbookViewId="0">
      <selection activeCell="T23" sqref="T23"/>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9.85546875" style="14" customWidth="1"/>
    <col min="6" max="6" width="14.42578125" style="14" customWidth="1"/>
    <col min="7" max="7" width="16.85546875" style="14" customWidth="1"/>
    <col min="8" max="8" width="17.42578125" style="14" customWidth="1"/>
    <col min="9" max="9" width="16.140625" style="14" customWidth="1"/>
    <col min="10" max="10" width="12.5703125" style="14" customWidth="1"/>
    <col min="11" max="12" width="12.5703125" style="94" customWidth="1"/>
    <col min="13" max="13" width="24" style="38" customWidth="1"/>
    <col min="14" max="14" width="16" style="14" customWidth="1"/>
    <col min="15" max="15" width="14" style="14" customWidth="1"/>
    <col min="16" max="17" width="13.5703125" style="14" customWidth="1"/>
    <col min="18" max="18" width="54.85546875" style="14" customWidth="1"/>
    <col min="19" max="20" width="13.140625" style="14" bestFit="1" customWidth="1"/>
    <col min="21" max="21" width="9.140625" style="14"/>
    <col min="22" max="22" width="9.5703125" style="14" bestFit="1" customWidth="1"/>
    <col min="23" max="23" width="11.28515625" style="14" bestFit="1" customWidth="1"/>
    <col min="24" max="16384" width="9.140625" style="14"/>
  </cols>
  <sheetData>
    <row r="1" spans="1:24" s="15" customFormat="1" ht="23.25" x14ac:dyDescent="0.35">
      <c r="A1" s="181" t="s">
        <v>67</v>
      </c>
      <c r="B1" s="181"/>
      <c r="C1" s="181"/>
      <c r="D1" s="181"/>
      <c r="E1" s="181"/>
      <c r="F1" s="181"/>
      <c r="G1" s="181"/>
      <c r="H1" s="181"/>
      <c r="I1" s="181"/>
      <c r="J1" s="181"/>
      <c r="K1" s="181"/>
      <c r="L1" s="181"/>
      <c r="M1" s="181"/>
      <c r="N1" s="181"/>
      <c r="O1" s="181"/>
      <c r="P1" s="181"/>
      <c r="Q1" s="181"/>
      <c r="R1" s="181"/>
    </row>
    <row r="2" spans="1:24" s="15" customFormat="1" ht="35.25" customHeight="1" x14ac:dyDescent="0.25">
      <c r="A2" s="165" t="s">
        <v>68</v>
      </c>
      <c r="B2" s="165"/>
      <c r="C2" s="225">
        <f>'Form 1'!C3</f>
        <v>0</v>
      </c>
      <c r="D2" s="225"/>
      <c r="E2" s="225"/>
      <c r="F2" s="225"/>
      <c r="G2" s="225"/>
      <c r="H2" s="225"/>
      <c r="I2" s="225"/>
      <c r="J2" s="225"/>
      <c r="K2" s="86"/>
      <c r="L2" s="86"/>
      <c r="M2" s="2"/>
      <c r="N2" s="156" t="s">
        <v>69</v>
      </c>
      <c r="O2" s="156"/>
      <c r="P2" s="225">
        <f>'Form 1'!H6</f>
        <v>0</v>
      </c>
      <c r="Q2" s="225"/>
      <c r="R2" s="225"/>
      <c r="S2" s="1"/>
      <c r="T2" s="1"/>
      <c r="U2" s="1"/>
      <c r="V2" s="1"/>
    </row>
    <row r="3" spans="1:24" s="15" customFormat="1" ht="15.75" customHeight="1" x14ac:dyDescent="0.25">
      <c r="A3" s="165" t="s">
        <v>70</v>
      </c>
      <c r="B3" s="165"/>
      <c r="C3" s="218" t="str">
        <f>'[1]Form 1'!H3</f>
        <v xml:space="preserve">50 - Family and Support Services </v>
      </c>
      <c r="D3" s="218"/>
      <c r="E3" s="218"/>
      <c r="F3" s="218"/>
      <c r="G3" s="218"/>
      <c r="H3" s="218"/>
      <c r="I3" s="218"/>
      <c r="J3" s="218"/>
      <c r="K3" s="86"/>
      <c r="L3" s="86"/>
      <c r="M3" s="2"/>
      <c r="N3" s="156" t="s">
        <v>71</v>
      </c>
      <c r="O3" s="156"/>
      <c r="P3" s="137">
        <f>'Form 1'!C4</f>
        <v>0</v>
      </c>
      <c r="Q3" s="137"/>
      <c r="R3" s="137"/>
      <c r="S3" s="1"/>
      <c r="T3" s="1"/>
      <c r="U3" s="1"/>
      <c r="V3" s="1"/>
      <c r="W3" s="20"/>
      <c r="X3" s="20"/>
    </row>
    <row r="4" spans="1:24" s="15" customFormat="1" ht="40.5" customHeight="1" x14ac:dyDescent="0.25">
      <c r="A4" s="156" t="s">
        <v>72</v>
      </c>
      <c r="B4" s="165"/>
      <c r="C4" s="165"/>
      <c r="D4" s="165"/>
      <c r="E4" s="70">
        <f>'Form 1'!C10</f>
        <v>2024</v>
      </c>
      <c r="F4" s="1"/>
      <c r="G4" s="1"/>
      <c r="H4" s="1"/>
      <c r="I4" s="1"/>
      <c r="J4" s="1"/>
      <c r="K4" s="1"/>
      <c r="L4" s="87"/>
      <c r="M4" s="1"/>
      <c r="N4" s="156" t="s">
        <v>73</v>
      </c>
      <c r="O4" s="156"/>
      <c r="P4" s="137">
        <f>'Form 1'!C9</f>
        <v>0</v>
      </c>
      <c r="Q4" s="139"/>
      <c r="R4" s="139"/>
      <c r="S4" s="1"/>
      <c r="T4" s="1"/>
      <c r="U4" s="1"/>
      <c r="V4" s="1"/>
      <c r="W4" s="20"/>
      <c r="X4" s="20"/>
    </row>
    <row r="5" spans="1:24" s="15" customFormat="1" ht="40.5" customHeight="1" x14ac:dyDescent="0.25">
      <c r="A5" s="156" t="s">
        <v>74</v>
      </c>
      <c r="B5" s="165"/>
      <c r="C5" s="165"/>
      <c r="D5" s="165"/>
      <c r="E5" s="113"/>
      <c r="F5" s="1"/>
      <c r="G5" s="1"/>
      <c r="H5" s="1"/>
      <c r="I5" s="1"/>
      <c r="J5" s="1"/>
      <c r="K5" s="1"/>
      <c r="L5" s="87"/>
      <c r="M5" s="1"/>
      <c r="N5" s="133"/>
      <c r="O5" s="133"/>
      <c r="P5" s="139"/>
      <c r="Q5" s="139"/>
      <c r="R5" s="139"/>
      <c r="S5" s="1"/>
      <c r="T5" s="1"/>
      <c r="U5" s="1"/>
      <c r="V5" s="1"/>
      <c r="W5" s="20"/>
      <c r="X5" s="20"/>
    </row>
    <row r="6" spans="1:24" s="21" customFormat="1" ht="101.25" customHeight="1" x14ac:dyDescent="0.25">
      <c r="A6" s="219" t="s">
        <v>75</v>
      </c>
      <c r="B6" s="220"/>
      <c r="C6" s="220"/>
      <c r="D6" s="221"/>
      <c r="E6" s="134" t="s">
        <v>76</v>
      </c>
      <c r="F6" s="134" t="s">
        <v>77</v>
      </c>
      <c r="G6" s="134" t="s">
        <v>78</v>
      </c>
      <c r="H6" s="134" t="s">
        <v>79</v>
      </c>
      <c r="I6" s="134" t="s">
        <v>80</v>
      </c>
      <c r="J6" s="134" t="s">
        <v>81</v>
      </c>
      <c r="K6" s="88" t="s">
        <v>82</v>
      </c>
      <c r="L6" s="88" t="s">
        <v>83</v>
      </c>
      <c r="M6" s="134" t="s">
        <v>84</v>
      </c>
      <c r="N6" s="134" t="s">
        <v>85</v>
      </c>
      <c r="O6" s="134" t="s">
        <v>86</v>
      </c>
      <c r="P6" s="134" t="s">
        <v>87</v>
      </c>
      <c r="Q6" s="219" t="s">
        <v>88</v>
      </c>
      <c r="R6" s="221"/>
    </row>
    <row r="7" spans="1:24" s="21" customFormat="1" ht="60" customHeight="1" x14ac:dyDescent="0.25">
      <c r="A7" s="222"/>
      <c r="B7" s="223"/>
      <c r="C7" s="223"/>
      <c r="D7" s="224"/>
      <c r="E7" s="105"/>
      <c r="F7" s="106"/>
      <c r="G7" s="107"/>
      <c r="H7" s="107"/>
      <c r="I7" s="107"/>
      <c r="J7" s="108"/>
      <c r="K7" s="109"/>
      <c r="L7" s="109"/>
      <c r="M7" s="64" t="e">
        <f>IF(I7=0,N7/G7, N7/G7)/E7</f>
        <v>#DIV/0!</v>
      </c>
      <c r="N7" s="110"/>
      <c r="O7" s="23">
        <f t="shared" ref="O7:O12" si="0">P7-N7</f>
        <v>0</v>
      </c>
      <c r="P7" s="23">
        <f>ROUNDUP(IF(I7=0,E7*F7*J7, E7*F7*G7*I7*J7),0)</f>
        <v>0</v>
      </c>
      <c r="Q7" s="226"/>
      <c r="R7" s="227"/>
      <c r="S7" s="63"/>
      <c r="T7" s="40"/>
      <c r="W7" s="65"/>
    </row>
    <row r="8" spans="1:24" s="21" customFormat="1" ht="60" customHeight="1" x14ac:dyDescent="0.25">
      <c r="A8" s="201"/>
      <c r="B8" s="202"/>
      <c r="C8" s="202"/>
      <c r="D8" s="203"/>
      <c r="E8" s="5"/>
      <c r="F8" s="34"/>
      <c r="G8" s="7"/>
      <c r="H8" s="7"/>
      <c r="I8" s="7"/>
      <c r="J8" s="6"/>
      <c r="K8" s="89"/>
      <c r="L8" s="89"/>
      <c r="M8" s="64" t="e">
        <f t="shared" ref="M8:M12" si="1">IF(I8=0,N8/G8, N8/G8)/E8</f>
        <v>#DIV/0!</v>
      </c>
      <c r="N8" s="60"/>
      <c r="O8" s="23">
        <f t="shared" si="0"/>
        <v>0</v>
      </c>
      <c r="P8" s="23">
        <f t="shared" ref="P8:P12" si="2">ROUNDUP(IF(I8=0,E8*F8*J8, E8*F8*G8*I8*J8),0)</f>
        <v>0</v>
      </c>
      <c r="Q8" s="199"/>
      <c r="R8" s="200"/>
      <c r="S8" s="63"/>
      <c r="T8" s="40"/>
      <c r="W8" s="65"/>
    </row>
    <row r="9" spans="1:24" s="21" customFormat="1" ht="50.25" customHeight="1" x14ac:dyDescent="0.25">
      <c r="A9" s="196"/>
      <c r="B9" s="197"/>
      <c r="C9" s="197"/>
      <c r="D9" s="198"/>
      <c r="E9" s="5"/>
      <c r="F9" s="34"/>
      <c r="G9" s="7"/>
      <c r="H9" s="7"/>
      <c r="I9" s="7"/>
      <c r="J9" s="6"/>
      <c r="K9" s="89"/>
      <c r="L9" s="89"/>
      <c r="M9" s="64" t="e">
        <f t="shared" si="1"/>
        <v>#DIV/0!</v>
      </c>
      <c r="N9" s="60"/>
      <c r="O9" s="23">
        <f t="shared" si="0"/>
        <v>0</v>
      </c>
      <c r="P9" s="23">
        <f t="shared" si="2"/>
        <v>0</v>
      </c>
      <c r="Q9" s="199"/>
      <c r="R9" s="200"/>
      <c r="S9" s="63"/>
    </row>
    <row r="10" spans="1:24" s="21" customFormat="1" ht="50.25" customHeight="1" x14ac:dyDescent="0.25">
      <c r="A10" s="196"/>
      <c r="B10" s="197"/>
      <c r="C10" s="197"/>
      <c r="D10" s="198"/>
      <c r="E10" s="5"/>
      <c r="F10" s="34"/>
      <c r="G10" s="7"/>
      <c r="H10" s="7"/>
      <c r="I10" s="7"/>
      <c r="J10" s="6"/>
      <c r="K10" s="89"/>
      <c r="L10" s="89"/>
      <c r="M10" s="64" t="e">
        <f t="shared" si="1"/>
        <v>#DIV/0!</v>
      </c>
      <c r="N10" s="60"/>
      <c r="O10" s="23">
        <f t="shared" si="0"/>
        <v>0</v>
      </c>
      <c r="P10" s="23">
        <f t="shared" si="2"/>
        <v>0</v>
      </c>
      <c r="Q10" s="199"/>
      <c r="R10" s="200"/>
      <c r="S10" s="63"/>
    </row>
    <row r="11" spans="1:24" s="21" customFormat="1" ht="60" customHeight="1" x14ac:dyDescent="0.25">
      <c r="A11" s="201"/>
      <c r="B11" s="202"/>
      <c r="C11" s="202"/>
      <c r="D11" s="203"/>
      <c r="E11" s="5"/>
      <c r="F11" s="34"/>
      <c r="G11" s="7"/>
      <c r="H11" s="7"/>
      <c r="I11" s="7"/>
      <c r="J11" s="6"/>
      <c r="K11" s="89"/>
      <c r="L11" s="89"/>
      <c r="M11" s="64" t="e">
        <f t="shared" si="1"/>
        <v>#DIV/0!</v>
      </c>
      <c r="N11" s="60"/>
      <c r="O11" s="23">
        <f t="shared" si="0"/>
        <v>0</v>
      </c>
      <c r="P11" s="23">
        <f t="shared" si="2"/>
        <v>0</v>
      </c>
      <c r="Q11" s="199"/>
      <c r="R11" s="200"/>
      <c r="T11" s="40"/>
    </row>
    <row r="12" spans="1:24" s="21" customFormat="1" ht="60" customHeight="1" x14ac:dyDescent="0.25">
      <c r="A12" s="201"/>
      <c r="B12" s="202"/>
      <c r="C12" s="202"/>
      <c r="D12" s="203"/>
      <c r="E12" s="5"/>
      <c r="F12" s="34"/>
      <c r="G12" s="7"/>
      <c r="H12" s="7"/>
      <c r="I12" s="7"/>
      <c r="J12" s="6"/>
      <c r="K12" s="89"/>
      <c r="L12" s="89"/>
      <c r="M12" s="64" t="e">
        <f t="shared" si="1"/>
        <v>#DIV/0!</v>
      </c>
      <c r="N12" s="60"/>
      <c r="O12" s="23">
        <f t="shared" si="0"/>
        <v>0</v>
      </c>
      <c r="P12" s="23">
        <f t="shared" si="2"/>
        <v>0</v>
      </c>
      <c r="Q12" s="199"/>
      <c r="R12" s="200"/>
      <c r="T12" s="40"/>
    </row>
    <row r="13" spans="1:24" s="21" customFormat="1" ht="29.25" customHeight="1" x14ac:dyDescent="0.25">
      <c r="A13" s="204" t="s">
        <v>89</v>
      </c>
      <c r="B13" s="205"/>
      <c r="C13" s="205"/>
      <c r="D13" s="206"/>
      <c r="E13" s="115">
        <f>'Form 2A'!E18</f>
        <v>0</v>
      </c>
      <c r="F13" s="42"/>
      <c r="G13" s="43"/>
      <c r="H13" s="44"/>
      <c r="I13" s="44"/>
      <c r="J13" s="46"/>
      <c r="K13" s="90"/>
      <c r="L13" s="90"/>
      <c r="M13" s="66">
        <f>'Form 2A'!M18</f>
        <v>0</v>
      </c>
      <c r="N13" s="114">
        <f>'Form 2A'!N18</f>
        <v>0</v>
      </c>
      <c r="O13" s="23">
        <f>'Form 2A'!O18</f>
        <v>0</v>
      </c>
      <c r="P13" s="23">
        <f>'Form 2A'!P18</f>
        <v>0</v>
      </c>
      <c r="Q13" s="190" t="s">
        <v>90</v>
      </c>
      <c r="R13" s="191"/>
    </row>
    <row r="14" spans="1:24" s="21" customFormat="1" ht="24.75" customHeight="1" x14ac:dyDescent="0.25">
      <c r="A14" s="204" t="s">
        <v>91</v>
      </c>
      <c r="B14" s="205"/>
      <c r="C14" s="205"/>
      <c r="D14" s="206"/>
      <c r="E14" s="115">
        <f>'Form 2B'!E19</f>
        <v>0</v>
      </c>
      <c r="F14" s="42"/>
      <c r="G14" s="43"/>
      <c r="H14" s="44"/>
      <c r="I14" s="44"/>
      <c r="J14" s="46"/>
      <c r="K14" s="90"/>
      <c r="L14" s="90"/>
      <c r="M14" s="66">
        <f>'Form 2B'!M19</f>
        <v>0</v>
      </c>
      <c r="N14" s="114">
        <f>'Form 2B'!N19</f>
        <v>0</v>
      </c>
      <c r="O14" s="23">
        <f>'Form 2B'!O19</f>
        <v>0</v>
      </c>
      <c r="P14" s="23">
        <f>'Form 2B'!P19</f>
        <v>0</v>
      </c>
      <c r="Q14" s="192"/>
      <c r="R14" s="193"/>
    </row>
    <row r="15" spans="1:24" s="21" customFormat="1" ht="24.75" customHeight="1" x14ac:dyDescent="0.25">
      <c r="A15" s="204" t="s">
        <v>92</v>
      </c>
      <c r="B15" s="205"/>
      <c r="C15" s="205"/>
      <c r="D15" s="206"/>
      <c r="E15" s="115">
        <f>'Form 2C'!E19</f>
        <v>0</v>
      </c>
      <c r="F15" s="42"/>
      <c r="G15" s="43"/>
      <c r="H15" s="44"/>
      <c r="I15" s="44"/>
      <c r="J15" s="46"/>
      <c r="K15" s="90"/>
      <c r="L15" s="90"/>
      <c r="M15" s="66">
        <f>'Form 2C'!M19</f>
        <v>0</v>
      </c>
      <c r="N15" s="114">
        <f>'Form 2C'!N19</f>
        <v>0</v>
      </c>
      <c r="O15" s="23">
        <f>'Form 2C'!O19</f>
        <v>0</v>
      </c>
      <c r="P15" s="23">
        <f>'Form 2C'!P19</f>
        <v>0</v>
      </c>
      <c r="Q15" s="194"/>
      <c r="R15" s="195"/>
    </row>
    <row r="16" spans="1:24" s="15" customFormat="1" ht="21.75" customHeight="1" x14ac:dyDescent="0.25">
      <c r="A16" s="185" t="s">
        <v>93</v>
      </c>
      <c r="B16" s="186"/>
      <c r="C16" s="186"/>
      <c r="D16" s="187"/>
      <c r="E16" s="117">
        <f>SUM(E7:E15)</f>
        <v>0</v>
      </c>
      <c r="F16" s="52"/>
      <c r="G16" s="52"/>
      <c r="H16" s="85"/>
      <c r="I16" s="53"/>
      <c r="J16" s="54"/>
      <c r="K16" s="91"/>
      <c r="L16" s="91"/>
      <c r="M16" s="67">
        <f>SUMIF(M7:M15,"&lt;&gt;#DIV/0!")</f>
        <v>0</v>
      </c>
      <c r="N16" s="67">
        <f>ROUNDUP(SUMIF(N7:N15,"&lt;&gt;#DIV/0!"),0)</f>
        <v>0</v>
      </c>
      <c r="O16" s="67">
        <f>ROUNDUP(SUMIF(O7:O15,"&lt;&gt;#DIV/0!"),0)</f>
        <v>0</v>
      </c>
      <c r="P16" s="67">
        <f>ROUNDUP(SUMIF(P7:P15,"&lt;&gt;#DIV/0!"),0)</f>
        <v>0</v>
      </c>
      <c r="Q16" s="188" t="s">
        <v>94</v>
      </c>
      <c r="R16" s="189"/>
    </row>
    <row r="17" spans="1:18" s="121" customFormat="1" ht="15" customHeight="1" x14ac:dyDescent="0.2">
      <c r="A17" s="208"/>
      <c r="B17" s="208"/>
      <c r="C17" s="208"/>
      <c r="D17" s="208"/>
      <c r="E17" s="208"/>
      <c r="F17" s="208"/>
      <c r="G17" s="208"/>
      <c r="H17" s="208"/>
      <c r="I17" s="208"/>
      <c r="J17" s="208"/>
      <c r="K17" s="208"/>
      <c r="L17" s="208"/>
      <c r="M17" s="208"/>
      <c r="N17" s="208"/>
      <c r="O17" s="208"/>
      <c r="P17" s="208"/>
      <c r="Q17" s="208"/>
      <c r="R17" s="208"/>
    </row>
    <row r="18" spans="1:18" s="15" customFormat="1" ht="32.25" customHeight="1" x14ac:dyDescent="0.2">
      <c r="A18" s="209" t="s">
        <v>95</v>
      </c>
      <c r="B18" s="209"/>
      <c r="C18" s="209"/>
      <c r="D18" s="209"/>
      <c r="E18" s="118"/>
      <c r="F18" s="24"/>
      <c r="G18" s="24"/>
      <c r="H18" s="24"/>
      <c r="I18" s="24"/>
      <c r="J18" s="24"/>
      <c r="K18" s="24"/>
      <c r="L18" s="24"/>
      <c r="M18" s="24"/>
      <c r="N18" s="24"/>
      <c r="O18" s="24"/>
      <c r="P18" s="24"/>
      <c r="Q18" s="24"/>
      <c r="R18" s="118"/>
    </row>
    <row r="19" spans="1:18" s="15" customFormat="1" ht="26.25" customHeight="1" x14ac:dyDescent="0.2">
      <c r="A19" s="210"/>
      <c r="B19" s="210"/>
      <c r="C19" s="210"/>
      <c r="D19" s="210"/>
      <c r="E19" s="123"/>
      <c r="F19" s="141"/>
      <c r="G19" s="141"/>
      <c r="H19" s="141"/>
      <c r="I19" s="141"/>
      <c r="J19" s="141"/>
      <c r="K19" s="141"/>
      <c r="L19" s="141"/>
      <c r="M19" s="24"/>
      <c r="N19" s="60">
        <v>0</v>
      </c>
      <c r="O19" s="122">
        <f>+P19-N19</f>
        <v>0</v>
      </c>
      <c r="P19" s="68">
        <v>0</v>
      </c>
      <c r="Q19" s="211"/>
      <c r="R19" s="211"/>
    </row>
    <row r="20" spans="1:18" s="15" customFormat="1" ht="27" customHeight="1" x14ac:dyDescent="0.25">
      <c r="A20" s="167" t="s">
        <v>96</v>
      </c>
      <c r="B20" s="167"/>
      <c r="C20" s="167"/>
      <c r="D20" s="167"/>
      <c r="E20" s="119"/>
      <c r="F20" s="120"/>
      <c r="G20" s="120"/>
      <c r="H20" s="120"/>
      <c r="I20" s="120"/>
      <c r="J20" s="120"/>
      <c r="K20" s="120"/>
      <c r="L20" s="120"/>
      <c r="M20" s="24"/>
      <c r="N20" s="67">
        <f>N19</f>
        <v>0</v>
      </c>
      <c r="O20" s="67">
        <f>O19</f>
        <v>0</v>
      </c>
      <c r="P20" s="67">
        <f>P19</f>
        <v>0</v>
      </c>
      <c r="Q20" s="211"/>
      <c r="R20" s="211"/>
    </row>
    <row r="21" spans="1:18" s="121" customFormat="1" ht="15" customHeight="1" x14ac:dyDescent="0.2">
      <c r="A21" s="19"/>
      <c r="B21" s="19"/>
      <c r="C21" s="19"/>
      <c r="D21" s="19"/>
      <c r="E21" s="19"/>
      <c r="F21" s="207" t="s">
        <v>45</v>
      </c>
      <c r="G21" s="207"/>
      <c r="H21" s="207"/>
      <c r="I21" s="207"/>
      <c r="J21" s="207"/>
      <c r="K21" s="207"/>
      <c r="L21" s="207"/>
      <c r="M21" s="207"/>
      <c r="N21" s="207"/>
      <c r="O21" s="207"/>
      <c r="P21" s="207"/>
      <c r="Q21" s="140"/>
      <c r="R21" s="19"/>
    </row>
    <row r="22" spans="1:18" s="15" customFormat="1" ht="15" x14ac:dyDescent="0.25">
      <c r="A22" s="33" t="s">
        <v>97</v>
      </c>
      <c r="B22" s="1"/>
      <c r="C22" s="1"/>
      <c r="D22" s="1"/>
      <c r="E22" s="1"/>
      <c r="F22" s="1"/>
      <c r="G22" s="1"/>
      <c r="H22" s="1"/>
      <c r="I22" s="1"/>
      <c r="J22" s="1"/>
      <c r="K22" s="87"/>
      <c r="L22" s="87"/>
      <c r="M22" s="35"/>
      <c r="N22" s="1"/>
      <c r="O22" s="1"/>
      <c r="P22" s="1"/>
      <c r="Q22" s="1"/>
      <c r="R22" s="1"/>
    </row>
    <row r="23" spans="1:18" s="16" customFormat="1" ht="28.5" customHeight="1" x14ac:dyDescent="0.25">
      <c r="A23" s="216" t="s">
        <v>98</v>
      </c>
      <c r="B23" s="155"/>
      <c r="C23" s="155"/>
      <c r="D23" s="155"/>
      <c r="E23" s="155"/>
      <c r="F23" s="155"/>
      <c r="G23" s="155"/>
      <c r="H23" s="155"/>
      <c r="I23" s="155"/>
      <c r="J23" s="155"/>
      <c r="K23" s="155"/>
      <c r="L23" s="155"/>
      <c r="M23" s="217"/>
      <c r="N23" s="134" t="s">
        <v>99</v>
      </c>
      <c r="O23" s="25" t="s">
        <v>100</v>
      </c>
      <c r="P23" s="25" t="s">
        <v>101</v>
      </c>
      <c r="Q23" s="25" t="s">
        <v>102</v>
      </c>
      <c r="R23" s="25" t="s">
        <v>103</v>
      </c>
    </row>
    <row r="24" spans="1:18" s="15" customFormat="1" ht="21.75" customHeight="1" x14ac:dyDescent="0.25">
      <c r="A24" s="17" t="s">
        <v>104</v>
      </c>
      <c r="B24" s="139"/>
      <c r="C24" s="214"/>
      <c r="D24" s="214"/>
      <c r="E24" s="214"/>
      <c r="F24" s="214"/>
      <c r="G24" s="214"/>
      <c r="H24" s="214"/>
      <c r="I24" s="214"/>
      <c r="J24" s="214"/>
      <c r="K24" s="214"/>
      <c r="L24" s="214"/>
      <c r="M24" s="215"/>
      <c r="N24" s="60">
        <v>0</v>
      </c>
      <c r="O24" s="10">
        <f>+P24-N24</f>
        <v>0</v>
      </c>
      <c r="P24" s="10">
        <f>ROUNDUP(Q24*P16,0)</f>
        <v>0</v>
      </c>
      <c r="Q24" s="47">
        <v>6.2E-2</v>
      </c>
      <c r="R24" s="45" t="s">
        <v>168</v>
      </c>
    </row>
    <row r="25" spans="1:18" s="15" customFormat="1" ht="27.75" customHeight="1" x14ac:dyDescent="0.25">
      <c r="A25" s="17" t="s">
        <v>105</v>
      </c>
      <c r="B25" s="139"/>
      <c r="C25" s="214"/>
      <c r="D25" s="214"/>
      <c r="E25" s="214"/>
      <c r="F25" s="214"/>
      <c r="G25" s="214"/>
      <c r="H25" s="214"/>
      <c r="I25" s="214"/>
      <c r="J25" s="214"/>
      <c r="K25" s="214"/>
      <c r="L25" s="214"/>
      <c r="M25" s="215"/>
      <c r="N25" s="60">
        <v>0</v>
      </c>
      <c r="O25" s="10">
        <f>+P25-N25</f>
        <v>0</v>
      </c>
      <c r="P25" s="10">
        <f>ROUNDUP(Q25*P16,0)</f>
        <v>0</v>
      </c>
      <c r="Q25" s="47">
        <v>1.4500000000000001E-2</v>
      </c>
      <c r="R25" s="45" t="s">
        <v>169</v>
      </c>
    </row>
    <row r="26" spans="1:18" s="15" customFormat="1" ht="27.75" customHeight="1" x14ac:dyDescent="0.25">
      <c r="A26" s="17" t="s">
        <v>106</v>
      </c>
      <c r="B26" s="139"/>
      <c r="C26" s="139"/>
      <c r="D26" s="139"/>
      <c r="E26" s="214"/>
      <c r="F26" s="214"/>
      <c r="G26" s="214"/>
      <c r="H26" s="214"/>
      <c r="I26" s="214"/>
      <c r="J26" s="214"/>
      <c r="K26" s="214"/>
      <c r="L26" s="214"/>
      <c r="M26" s="215"/>
      <c r="N26" s="60"/>
      <c r="O26" s="10">
        <f>+P26-N26</f>
        <v>0</v>
      </c>
      <c r="P26" s="72"/>
      <c r="Q26" s="48" t="e">
        <f>+P26/P16</f>
        <v>#DIV/0!</v>
      </c>
      <c r="R26" s="77" t="s">
        <v>107</v>
      </c>
    </row>
    <row r="27" spans="1:18" s="15" customFormat="1" ht="24.75" customHeight="1" x14ac:dyDescent="0.25">
      <c r="A27" s="17" t="s">
        <v>108</v>
      </c>
      <c r="B27" s="139"/>
      <c r="C27" s="139"/>
      <c r="D27" s="139"/>
      <c r="E27" s="214"/>
      <c r="F27" s="214"/>
      <c r="G27" s="214"/>
      <c r="H27" s="214"/>
      <c r="I27" s="214"/>
      <c r="J27" s="214"/>
      <c r="K27" s="214"/>
      <c r="L27" s="214"/>
      <c r="M27" s="215"/>
      <c r="N27" s="60"/>
      <c r="O27" s="10">
        <f t="shared" ref="O27:O29" si="3">+P27-N27</f>
        <v>0</v>
      </c>
      <c r="P27" s="72"/>
      <c r="Q27" s="48" t="e">
        <f>+P27/$P$16</f>
        <v>#DIV/0!</v>
      </c>
      <c r="R27" s="77" t="s">
        <v>107</v>
      </c>
    </row>
    <row r="28" spans="1:18" s="15" customFormat="1" ht="18" customHeight="1" x14ac:dyDescent="0.25">
      <c r="A28" s="17" t="s">
        <v>109</v>
      </c>
      <c r="B28" s="139"/>
      <c r="C28" s="212"/>
      <c r="D28" s="212"/>
      <c r="E28" s="212"/>
      <c r="F28" s="212"/>
      <c r="G28" s="212"/>
      <c r="H28" s="212"/>
      <c r="I28" s="212"/>
      <c r="J28" s="212"/>
      <c r="K28" s="212"/>
      <c r="L28" s="212"/>
      <c r="M28" s="213"/>
      <c r="N28" s="60"/>
      <c r="O28" s="10">
        <f t="shared" si="3"/>
        <v>0</v>
      </c>
      <c r="P28" s="72"/>
      <c r="Q28" s="48" t="e">
        <f t="shared" ref="Q28:Q29" si="4">+P28/$P$16</f>
        <v>#DIV/0!</v>
      </c>
      <c r="R28" s="77" t="s">
        <v>107</v>
      </c>
    </row>
    <row r="29" spans="1:18" s="15" customFormat="1" ht="20.25" customHeight="1" x14ac:dyDescent="0.25">
      <c r="A29" s="17" t="s">
        <v>110</v>
      </c>
      <c r="B29" s="139"/>
      <c r="C29" s="212"/>
      <c r="D29" s="212"/>
      <c r="E29" s="212"/>
      <c r="F29" s="212"/>
      <c r="G29" s="212"/>
      <c r="H29" s="212"/>
      <c r="I29" s="212"/>
      <c r="J29" s="212"/>
      <c r="K29" s="212"/>
      <c r="L29" s="212"/>
      <c r="M29" s="213"/>
      <c r="N29" s="60"/>
      <c r="O29" s="10">
        <f t="shared" si="3"/>
        <v>0</v>
      </c>
      <c r="P29" s="72"/>
      <c r="Q29" s="48" t="e">
        <f t="shared" si="4"/>
        <v>#DIV/0!</v>
      </c>
      <c r="R29" s="77" t="s">
        <v>107</v>
      </c>
    </row>
    <row r="30" spans="1:18" s="15" customFormat="1" ht="21" customHeight="1" x14ac:dyDescent="0.25">
      <c r="A30" s="17" t="s">
        <v>111</v>
      </c>
      <c r="B30" s="139"/>
      <c r="C30" s="139"/>
      <c r="D30" s="139"/>
      <c r="E30" s="139"/>
      <c r="F30" s="139"/>
      <c r="G30" s="139"/>
      <c r="H30" s="139"/>
      <c r="I30" s="139"/>
      <c r="J30" s="139"/>
      <c r="K30" s="92"/>
      <c r="L30" s="92"/>
      <c r="M30" s="36"/>
      <c r="N30" s="10">
        <f>SUM(N24:N29)</f>
        <v>0</v>
      </c>
      <c r="O30" s="10">
        <f>SUM(O24:O29)</f>
        <v>0</v>
      </c>
      <c r="P30" s="10">
        <f>N30+O30</f>
        <v>0</v>
      </c>
      <c r="Q30" s="10"/>
      <c r="R30" s="24" t="s">
        <v>112</v>
      </c>
    </row>
    <row r="31" spans="1:18" s="15" customFormat="1" ht="22.5" customHeight="1" x14ac:dyDescent="0.25">
      <c r="A31" s="17" t="s">
        <v>113</v>
      </c>
      <c r="B31" s="139"/>
      <c r="C31" s="139"/>
      <c r="D31" s="139"/>
      <c r="E31" s="139"/>
      <c r="F31" s="139"/>
      <c r="G31" s="139"/>
      <c r="H31" s="139"/>
      <c r="I31" s="139"/>
      <c r="J31" s="139"/>
      <c r="K31" s="92"/>
      <c r="L31" s="92"/>
      <c r="M31" s="36"/>
      <c r="N31" s="71">
        <f>SUM(N16+N30)</f>
        <v>0</v>
      </c>
      <c r="O31" s="71">
        <f>SUM(O16+O30)</f>
        <v>0</v>
      </c>
      <c r="P31" s="71">
        <f>SUM(P16+P30)</f>
        <v>0</v>
      </c>
      <c r="Q31" s="10"/>
      <c r="R31" s="24"/>
    </row>
    <row r="32" spans="1:18" s="15" customFormat="1" ht="14.25" x14ac:dyDescent="0.2">
      <c r="C32" s="1"/>
      <c r="D32" s="1"/>
      <c r="E32" s="1"/>
      <c r="F32" s="1"/>
      <c r="K32" s="93"/>
      <c r="L32" s="93"/>
      <c r="M32" s="37"/>
    </row>
    <row r="33" spans="1:17" x14ac:dyDescent="0.2">
      <c r="A33" s="41" t="s">
        <v>114</v>
      </c>
      <c r="P33" s="22"/>
      <c r="Q33" s="22"/>
    </row>
  </sheetData>
  <sheetProtection algorithmName="SHA-512" hashValue="jfDkWuJqUXBMdds8rcKaRbNL5Oo7m2cZH29QgQjvBuxVRvdhZeUbqigU3H6abjTrlYEGEQvRM90UWQ9kq3vdHQ==" saltValue="OmLZE4yap3mVjrJ7qq6edQ==" spinCount="100000" sheet="1" selectLockedCells="1"/>
  <protectedRanges>
    <protectedRange sqref="M6" name="Range3_1_1"/>
  </protectedRanges>
  <mergeCells count="45">
    <mergeCell ref="A1:R1"/>
    <mergeCell ref="C3:J3"/>
    <mergeCell ref="A8:D8"/>
    <mergeCell ref="A6:D6"/>
    <mergeCell ref="A7:D7"/>
    <mergeCell ref="C2:J2"/>
    <mergeCell ref="Q6:R6"/>
    <mergeCell ref="Q7:R7"/>
    <mergeCell ref="Q8:R8"/>
    <mergeCell ref="A2:B2"/>
    <mergeCell ref="N2:O2"/>
    <mergeCell ref="P2:R2"/>
    <mergeCell ref="A3:B3"/>
    <mergeCell ref="N3:O3"/>
    <mergeCell ref="N4:O4"/>
    <mergeCell ref="A4:D4"/>
    <mergeCell ref="C28:M28"/>
    <mergeCell ref="C29:M29"/>
    <mergeCell ref="E26:M26"/>
    <mergeCell ref="A23:M23"/>
    <mergeCell ref="E27:M27"/>
    <mergeCell ref="C25:M25"/>
    <mergeCell ref="C24:M24"/>
    <mergeCell ref="F21:P21"/>
    <mergeCell ref="A17:R17"/>
    <mergeCell ref="A18:D18"/>
    <mergeCell ref="A19:D19"/>
    <mergeCell ref="A20:D20"/>
    <mergeCell ref="Q19:R19"/>
    <mergeCell ref="Q20:R20"/>
    <mergeCell ref="A5:D5"/>
    <mergeCell ref="Q16:R16"/>
    <mergeCell ref="Q13:R15"/>
    <mergeCell ref="A9:D9"/>
    <mergeCell ref="Q9:R9"/>
    <mergeCell ref="A10:D10"/>
    <mergeCell ref="Q10:R10"/>
    <mergeCell ref="A11:D11"/>
    <mergeCell ref="Q11:R11"/>
    <mergeCell ref="A12:D12"/>
    <mergeCell ref="Q12:R12"/>
    <mergeCell ref="A16:D16"/>
    <mergeCell ref="A13:D13"/>
    <mergeCell ref="A14:D14"/>
    <mergeCell ref="A15:D15"/>
  </mergeCells>
  <phoneticPr fontId="3"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H6" xr:uid="{528ED532-6B66-41FE-BE30-209EC07F3A06}"/>
    <dataValidation allowBlank="1" showInputMessage="1" showErrorMessage="1" promptTitle="Hours Worked Per Pay Period" prompt="Enter the total hours an employee is expected to work per pay period. " sqref="I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J6:L6" xr:uid="{D073D8C8-A410-4B40-BC83-14B861CFC803}"/>
    <dataValidation allowBlank="1" showInputMessage="1" showErrorMessage="1" promptTitle="Estimate for Each Pay Period" prompt="The estimate for each pay period should be the maximum amount allowable to pay (i.e. dollar limitation per pay period). " sqref="M6" xr:uid="{EA5D3B2A-F691-4B58-9EA0-CBDBD3C9EE4A}"/>
    <dataValidation allowBlank="1" showInputMessage="1" showErrorMessage="1" promptTitle="Grant Award Share " prompt="For each position listed, please indicate what amount of salary will be paid with City funds." sqref="N6" xr:uid="{5F513565-FD39-4B9F-AD47-B9E878E62E5D}"/>
    <dataValidation allowBlank="1" showInputMessage="1" showErrorMessage="1" promptTitle="Other Share " prompt="This information is the amount of the position that will be supported using the Delegate Agency/Organization’s other funding. " sqref="O6" xr:uid="{B14D4A80-F460-4ADD-AEF9-4B4992E89464}"/>
    <dataValidation allowBlank="1" showInputMessage="1" showErrorMessage="1" promptTitle="Total Cost" prompt="This is the total cost of the position. " sqref="P6" xr:uid="{A25FC57A-CCEA-471A-AA06-17611E67BDD1}"/>
    <dataValidation allowBlank="1" showInputMessage="1" showErrorMessage="1" promptTitle="Job Responsibilities" prompt="Provide a summary of the duties and responsibilities associated with each position." sqref="Q6" xr:uid="{11879223-897E-4FF3-B6F1-DAB45136AD08}"/>
    <dataValidation allowBlank="1" showInputMessage="1" showErrorMessage="1" promptTitle="Totals" prompt="This is the total amount of Personnel expenses. " sqref="A16:D16 A18:D18 A20:D20" xr:uid="{F93D675E-2F20-4A0F-8CD6-E7BD75004BFC}"/>
    <dataValidation allowBlank="1" showInputMessage="1" showErrorMessage="1" promptTitle="Unemployment Insurance " prompt="Rate calculation is required to be entered" sqref="R26:R29"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P24:P30 N24:O29" xr:uid="{FF9E2484-4F8B-4A17-A657-D240FFAF143B}"/>
  </dataValidations>
  <pageMargins left="0.25" right="0.25" top="0.75" bottom="0.75" header="0.3" footer="0.3"/>
  <pageSetup scale="47"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W19"/>
  <sheetViews>
    <sheetView view="pageBreakPreview" zoomScale="70" zoomScaleNormal="100" zoomScaleSheetLayoutView="70" zoomScalePageLayoutView="80" workbookViewId="0">
      <selection activeCell="Q9" sqref="Q9"/>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7" width="19.5703125" style="14" customWidth="1"/>
    <col min="8" max="8" width="26.28515625" style="14" customWidth="1"/>
    <col min="9" max="9" width="24.42578125" style="14" customWidth="1"/>
    <col min="10" max="11" width="19.5703125" style="14" customWidth="1"/>
    <col min="12" max="12" width="13.5703125" style="14" customWidth="1"/>
    <col min="13" max="13" width="24" style="38" customWidth="1"/>
    <col min="14" max="14" width="16" style="14" customWidth="1"/>
    <col min="15" max="15" width="14" style="14" customWidth="1"/>
    <col min="16" max="16" width="13.5703125" style="14" customWidth="1"/>
    <col min="17" max="17" width="54.85546875" style="14" customWidth="1"/>
    <col min="18" max="18" width="9.140625" style="14"/>
    <col min="19" max="19" width="12.5703125" style="14" customWidth="1"/>
    <col min="20" max="16384" width="9.140625" style="14"/>
  </cols>
  <sheetData>
    <row r="1" spans="1:23" s="15" customFormat="1" ht="23.25" x14ac:dyDescent="0.35">
      <c r="A1" s="181" t="s">
        <v>115</v>
      </c>
      <c r="B1" s="181"/>
      <c r="C1" s="181"/>
      <c r="D1" s="181"/>
      <c r="E1" s="181"/>
      <c r="F1" s="181"/>
      <c r="G1" s="181"/>
      <c r="H1" s="181"/>
      <c r="I1" s="181"/>
      <c r="J1" s="181"/>
      <c r="K1" s="181"/>
      <c r="L1" s="181"/>
      <c r="M1" s="181"/>
      <c r="N1" s="181"/>
      <c r="O1" s="181"/>
      <c r="P1" s="181"/>
      <c r="Q1" s="181"/>
    </row>
    <row r="2" spans="1:23" s="15" customFormat="1" ht="35.25" customHeight="1" x14ac:dyDescent="0.25">
      <c r="A2" s="165" t="s">
        <v>68</v>
      </c>
      <c r="B2" s="165"/>
      <c r="C2" s="225">
        <f>'Form 1'!C3</f>
        <v>0</v>
      </c>
      <c r="D2" s="225"/>
      <c r="E2" s="225"/>
      <c r="F2" s="225"/>
      <c r="G2" s="225"/>
      <c r="H2" s="225"/>
      <c r="I2" s="225"/>
      <c r="J2" s="225"/>
      <c r="K2" s="225"/>
      <c r="L2" s="225"/>
      <c r="M2" s="2"/>
      <c r="N2" s="156" t="s">
        <v>116</v>
      </c>
      <c r="O2" s="156"/>
      <c r="P2" s="225">
        <f>'Form 1'!H6</f>
        <v>0</v>
      </c>
      <c r="Q2" s="225"/>
      <c r="R2" s="1"/>
      <c r="S2" s="1"/>
      <c r="T2" s="1"/>
      <c r="U2" s="1"/>
    </row>
    <row r="3" spans="1:23" s="15" customFormat="1" ht="15.75" customHeight="1" x14ac:dyDescent="0.25">
      <c r="A3" s="165" t="s">
        <v>70</v>
      </c>
      <c r="B3" s="165"/>
      <c r="C3" s="218" t="str">
        <f>'[1]Form 1'!H3</f>
        <v xml:space="preserve">50 - Family and Support Services </v>
      </c>
      <c r="D3" s="218"/>
      <c r="E3" s="218"/>
      <c r="F3" s="218"/>
      <c r="G3" s="218"/>
      <c r="H3" s="218"/>
      <c r="I3" s="218"/>
      <c r="J3" s="218"/>
      <c r="K3" s="218"/>
      <c r="L3" s="218"/>
      <c r="M3" s="2"/>
      <c r="N3" s="156" t="s">
        <v>117</v>
      </c>
      <c r="O3" s="156"/>
      <c r="P3" s="137">
        <f>'Form 1'!C4</f>
        <v>0</v>
      </c>
      <c r="Q3" s="137"/>
      <c r="R3" s="1"/>
      <c r="S3" s="1"/>
      <c r="T3" s="1"/>
      <c r="U3" s="1"/>
      <c r="V3" s="20"/>
      <c r="W3" s="20"/>
    </row>
    <row r="4" spans="1:23" s="15" customFormat="1" ht="40.5" customHeight="1" x14ac:dyDescent="0.25">
      <c r="A4" s="156" t="s">
        <v>72</v>
      </c>
      <c r="B4" s="165"/>
      <c r="C4" s="165"/>
      <c r="D4" s="165"/>
      <c r="E4" s="70">
        <f>'Form 1'!C10</f>
        <v>2024</v>
      </c>
      <c r="F4" s="130"/>
      <c r="G4" s="130"/>
      <c r="H4" s="130"/>
      <c r="I4" s="1"/>
      <c r="J4" s="1"/>
      <c r="K4" s="1"/>
      <c r="L4" s="1"/>
      <c r="M4" s="1"/>
      <c r="N4" s="156" t="s">
        <v>118</v>
      </c>
      <c r="O4" s="156"/>
      <c r="P4" s="137">
        <f>'Form 1'!C9</f>
        <v>0</v>
      </c>
      <c r="Q4" s="139"/>
      <c r="R4" s="1"/>
      <c r="S4" s="1"/>
      <c r="T4" s="1"/>
      <c r="U4" s="1"/>
      <c r="V4" s="20"/>
      <c r="W4" s="20"/>
    </row>
    <row r="5" spans="1:23" s="15" customFormat="1" ht="30.75" customHeight="1" x14ac:dyDescent="0.25">
      <c r="A5" s="156" t="s">
        <v>74</v>
      </c>
      <c r="B5" s="165"/>
      <c r="C5" s="165"/>
      <c r="D5" s="165"/>
      <c r="E5" s="113"/>
      <c r="F5" s="130"/>
      <c r="G5" s="130"/>
      <c r="H5" s="130"/>
      <c r="I5" s="1"/>
      <c r="J5" s="1"/>
      <c r="K5" s="1"/>
      <c r="L5" s="1"/>
      <c r="M5" s="1"/>
      <c r="N5" s="133"/>
      <c r="O5" s="133"/>
      <c r="P5" s="1"/>
      <c r="Q5" s="1"/>
      <c r="R5" s="1"/>
      <c r="S5" s="1" t="s">
        <v>10</v>
      </c>
      <c r="T5" s="1"/>
      <c r="U5" s="1"/>
      <c r="V5" s="20"/>
      <c r="W5" s="20"/>
    </row>
    <row r="6" spans="1:23" s="15" customFormat="1" ht="15" customHeight="1" x14ac:dyDescent="0.2">
      <c r="B6" s="13"/>
      <c r="C6" s="13"/>
      <c r="D6" s="13"/>
      <c r="I6" s="1"/>
      <c r="J6" s="1"/>
      <c r="K6" s="1"/>
      <c r="L6" s="1"/>
      <c r="M6" s="35"/>
      <c r="N6" s="1"/>
      <c r="O6" s="1"/>
      <c r="P6" s="1"/>
      <c r="Q6" s="1"/>
    </row>
    <row r="7" spans="1:23" s="21" customFormat="1" ht="78.75" customHeight="1" x14ac:dyDescent="0.25">
      <c r="A7" s="219" t="s">
        <v>75</v>
      </c>
      <c r="B7" s="220"/>
      <c r="C7" s="220"/>
      <c r="D7" s="221"/>
      <c r="E7" s="134" t="s">
        <v>76</v>
      </c>
      <c r="F7" s="134" t="s">
        <v>77</v>
      </c>
      <c r="G7" s="134" t="s">
        <v>78</v>
      </c>
      <c r="H7" s="134" t="s">
        <v>79</v>
      </c>
      <c r="I7" s="134" t="s">
        <v>80</v>
      </c>
      <c r="J7" s="134" t="s">
        <v>119</v>
      </c>
      <c r="K7" s="88" t="s">
        <v>82</v>
      </c>
      <c r="L7" s="88" t="s">
        <v>120</v>
      </c>
      <c r="M7" s="134" t="s">
        <v>84</v>
      </c>
      <c r="N7" s="134" t="s">
        <v>85</v>
      </c>
      <c r="O7" s="134" t="s">
        <v>86</v>
      </c>
      <c r="P7" s="134" t="s">
        <v>87</v>
      </c>
      <c r="Q7" s="138" t="s">
        <v>88</v>
      </c>
    </row>
    <row r="8" spans="1:23" s="21" customFormat="1" ht="49.5" customHeight="1" x14ac:dyDescent="0.25">
      <c r="A8" s="196"/>
      <c r="B8" s="197"/>
      <c r="C8" s="197"/>
      <c r="D8" s="198"/>
      <c r="E8" s="5"/>
      <c r="F8" s="127"/>
      <c r="G8" s="5"/>
      <c r="H8" s="5"/>
      <c r="I8" s="7"/>
      <c r="J8" s="125"/>
      <c r="K8" s="126"/>
      <c r="L8" s="89"/>
      <c r="M8" s="64" t="e">
        <f>IF(I8=0,N8/G8, N8/G8)/E8</f>
        <v>#DIV/0!</v>
      </c>
      <c r="N8" s="60"/>
      <c r="O8" s="23">
        <f t="shared" ref="O8:O17" si="0">P8-N8</f>
        <v>0</v>
      </c>
      <c r="P8" s="23">
        <f>ROUNDUP(IF(I8=0,E8*F8*J8, E8*F8*G8*I8*J8),0)</f>
        <v>0</v>
      </c>
      <c r="Q8" s="145"/>
      <c r="S8" s="63"/>
    </row>
    <row r="9" spans="1:23" s="21" customFormat="1" ht="60" customHeight="1" x14ac:dyDescent="0.25">
      <c r="A9" s="201"/>
      <c r="B9" s="202"/>
      <c r="C9" s="202"/>
      <c r="D9" s="203"/>
      <c r="E9" s="5"/>
      <c r="F9" s="127"/>
      <c r="G9" s="5"/>
      <c r="H9" s="5"/>
      <c r="I9" s="7"/>
      <c r="J9" s="128"/>
      <c r="K9" s="126"/>
      <c r="L9" s="89"/>
      <c r="M9" s="64" t="e">
        <f t="shared" ref="M9:M17" si="1">IF(I9=0,N9/G9, N9/G9)/E9</f>
        <v>#DIV/0!</v>
      </c>
      <c r="N9" s="60"/>
      <c r="O9" s="23">
        <f t="shared" si="0"/>
        <v>0</v>
      </c>
      <c r="P9" s="23">
        <f t="shared" ref="P9:P17" si="2">ROUNDUP(IF(I9=0,E9*F9*J9, E9*F9*G9*I9*J9),0)</f>
        <v>0</v>
      </c>
      <c r="Q9" s="145"/>
      <c r="S9" s="63"/>
    </row>
    <row r="10" spans="1:23" s="21" customFormat="1" ht="51" customHeight="1" x14ac:dyDescent="0.25">
      <c r="A10" s="196"/>
      <c r="B10" s="197"/>
      <c r="C10" s="197"/>
      <c r="D10" s="198"/>
      <c r="E10" s="5"/>
      <c r="F10" s="127"/>
      <c r="G10" s="5"/>
      <c r="H10" s="5"/>
      <c r="I10" s="7"/>
      <c r="J10" s="128"/>
      <c r="K10" s="126"/>
      <c r="L10" s="89"/>
      <c r="M10" s="64" t="e">
        <f t="shared" si="1"/>
        <v>#DIV/0!</v>
      </c>
      <c r="N10" s="60"/>
      <c r="O10" s="23">
        <f t="shared" si="0"/>
        <v>0</v>
      </c>
      <c r="P10" s="23">
        <f t="shared" si="2"/>
        <v>0</v>
      </c>
      <c r="Q10" s="145"/>
      <c r="S10" s="63"/>
    </row>
    <row r="11" spans="1:23" s="21" customFormat="1" ht="50.25" customHeight="1" x14ac:dyDescent="0.25">
      <c r="A11" s="196"/>
      <c r="B11" s="197"/>
      <c r="C11" s="197"/>
      <c r="D11" s="198"/>
      <c r="E11" s="5"/>
      <c r="F11" s="127"/>
      <c r="G11" s="5"/>
      <c r="H11" s="5"/>
      <c r="I11" s="7"/>
      <c r="J11" s="128"/>
      <c r="K11" s="126"/>
      <c r="L11" s="89"/>
      <c r="M11" s="64" t="e">
        <f t="shared" si="1"/>
        <v>#DIV/0!</v>
      </c>
      <c r="N11" s="60"/>
      <c r="O11" s="23">
        <f t="shared" si="0"/>
        <v>0</v>
      </c>
      <c r="P11" s="23">
        <f t="shared" si="2"/>
        <v>0</v>
      </c>
      <c r="Q11" s="145"/>
      <c r="S11" s="63"/>
    </row>
    <row r="12" spans="1:23" s="21" customFormat="1" ht="50.25" customHeight="1" x14ac:dyDescent="0.25">
      <c r="A12" s="196"/>
      <c r="B12" s="197"/>
      <c r="C12" s="197"/>
      <c r="D12" s="198"/>
      <c r="E12" s="5"/>
      <c r="F12" s="127"/>
      <c r="G12" s="5"/>
      <c r="H12" s="5"/>
      <c r="I12" s="7"/>
      <c r="J12" s="128"/>
      <c r="K12" s="126"/>
      <c r="L12" s="89"/>
      <c r="M12" s="64" t="e">
        <f t="shared" si="1"/>
        <v>#DIV/0!</v>
      </c>
      <c r="N12" s="60"/>
      <c r="O12" s="23">
        <f t="shared" si="0"/>
        <v>0</v>
      </c>
      <c r="P12" s="23">
        <f t="shared" si="2"/>
        <v>0</v>
      </c>
      <c r="Q12" s="145"/>
    </row>
    <row r="13" spans="1:23" s="21" customFormat="1" ht="50.25" customHeight="1" x14ac:dyDescent="0.25">
      <c r="A13" s="196"/>
      <c r="B13" s="197"/>
      <c r="C13" s="197"/>
      <c r="D13" s="198"/>
      <c r="E13" s="5"/>
      <c r="F13" s="127"/>
      <c r="G13" s="5"/>
      <c r="H13" s="5"/>
      <c r="I13" s="7"/>
      <c r="J13" s="128"/>
      <c r="K13" s="126"/>
      <c r="L13" s="89"/>
      <c r="M13" s="64" t="e">
        <f t="shared" si="1"/>
        <v>#DIV/0!</v>
      </c>
      <c r="N13" s="60"/>
      <c r="O13" s="23">
        <f t="shared" si="0"/>
        <v>0</v>
      </c>
      <c r="P13" s="23">
        <f t="shared" si="2"/>
        <v>0</v>
      </c>
      <c r="Q13" s="145"/>
    </row>
    <row r="14" spans="1:23" s="21" customFormat="1" ht="50.25" customHeight="1" x14ac:dyDescent="0.25">
      <c r="A14" s="196"/>
      <c r="B14" s="197"/>
      <c r="C14" s="197"/>
      <c r="D14" s="198"/>
      <c r="E14" s="5"/>
      <c r="F14" s="127"/>
      <c r="G14" s="5"/>
      <c r="H14" s="5"/>
      <c r="I14" s="7"/>
      <c r="J14" s="128"/>
      <c r="K14" s="126"/>
      <c r="L14" s="89"/>
      <c r="M14" s="64" t="e">
        <f t="shared" si="1"/>
        <v>#DIV/0!</v>
      </c>
      <c r="N14" s="60"/>
      <c r="O14" s="23">
        <f t="shared" si="0"/>
        <v>0</v>
      </c>
      <c r="P14" s="23">
        <f t="shared" si="2"/>
        <v>0</v>
      </c>
      <c r="Q14" s="145"/>
    </row>
    <row r="15" spans="1:23" s="21" customFormat="1" ht="50.25" customHeight="1" x14ac:dyDescent="0.25">
      <c r="A15" s="196"/>
      <c r="B15" s="197"/>
      <c r="C15" s="197"/>
      <c r="D15" s="198"/>
      <c r="E15" s="5"/>
      <c r="F15" s="127"/>
      <c r="G15" s="5"/>
      <c r="H15" s="5"/>
      <c r="I15" s="7"/>
      <c r="J15" s="128"/>
      <c r="K15" s="126"/>
      <c r="L15" s="89"/>
      <c r="M15" s="64" t="e">
        <f t="shared" si="1"/>
        <v>#DIV/0!</v>
      </c>
      <c r="N15" s="60"/>
      <c r="O15" s="23">
        <f t="shared" si="0"/>
        <v>0</v>
      </c>
      <c r="P15" s="23">
        <f t="shared" si="2"/>
        <v>0</v>
      </c>
      <c r="Q15" s="145"/>
    </row>
    <row r="16" spans="1:23" s="21" customFormat="1" ht="50.25" customHeight="1" x14ac:dyDescent="0.25">
      <c r="A16" s="196"/>
      <c r="B16" s="197"/>
      <c r="C16" s="197"/>
      <c r="D16" s="198"/>
      <c r="E16" s="5"/>
      <c r="F16" s="127"/>
      <c r="G16" s="5"/>
      <c r="H16" s="5"/>
      <c r="I16" s="7"/>
      <c r="J16" s="128"/>
      <c r="K16" s="126"/>
      <c r="L16" s="89"/>
      <c r="M16" s="64" t="e">
        <f t="shared" si="1"/>
        <v>#DIV/0!</v>
      </c>
      <c r="N16" s="60"/>
      <c r="O16" s="23">
        <f t="shared" si="0"/>
        <v>0</v>
      </c>
      <c r="P16" s="23">
        <f t="shared" si="2"/>
        <v>0</v>
      </c>
      <c r="Q16" s="145"/>
    </row>
    <row r="17" spans="1:17" s="21" customFormat="1" ht="50.25" customHeight="1" x14ac:dyDescent="0.25">
      <c r="A17" s="196"/>
      <c r="B17" s="197"/>
      <c r="C17" s="197"/>
      <c r="D17" s="198"/>
      <c r="E17" s="5"/>
      <c r="F17" s="127"/>
      <c r="G17" s="5"/>
      <c r="H17" s="5"/>
      <c r="I17" s="7"/>
      <c r="J17" s="128"/>
      <c r="K17" s="126"/>
      <c r="L17" s="89"/>
      <c r="M17" s="64" t="e">
        <f t="shared" si="1"/>
        <v>#DIV/0!</v>
      </c>
      <c r="N17" s="60"/>
      <c r="O17" s="23">
        <f t="shared" si="0"/>
        <v>0</v>
      </c>
      <c r="P17" s="23">
        <f t="shared" si="2"/>
        <v>0</v>
      </c>
      <c r="Q17" s="145"/>
    </row>
    <row r="18" spans="1:17" s="15" customFormat="1" ht="21.75" customHeight="1" x14ac:dyDescent="0.25">
      <c r="A18" s="185" t="s">
        <v>93</v>
      </c>
      <c r="B18" s="186"/>
      <c r="C18" s="186"/>
      <c r="D18" s="187"/>
      <c r="E18" s="51">
        <f>SUM(E8:E17)</f>
        <v>0</v>
      </c>
      <c r="F18" s="51"/>
      <c r="G18" s="51"/>
      <c r="H18" s="51"/>
      <c r="I18" s="55"/>
      <c r="J18" s="55"/>
      <c r="K18" s="56"/>
      <c r="L18" s="57"/>
      <c r="M18" s="67">
        <f>SUMIF(M8:M17,"&lt;&gt;#DIV/0!")</f>
        <v>0</v>
      </c>
      <c r="N18" s="49">
        <f>ROUNDUP(SUM(N8:N17),0)</f>
        <v>0</v>
      </c>
      <c r="O18" s="49">
        <f>ROUNDUP(SUM(O8:O17),0)</f>
        <v>0</v>
      </c>
      <c r="P18" s="49">
        <f>ROUNDUP(SUM(P8:P17),0)</f>
        <v>0</v>
      </c>
      <c r="Q18" s="142" t="s">
        <v>94</v>
      </c>
    </row>
    <row r="19" spans="1:17" s="15" customFormat="1" ht="15" customHeight="1" x14ac:dyDescent="0.2">
      <c r="A19" s="1"/>
      <c r="B19" s="1"/>
      <c r="C19" s="1"/>
      <c r="D19" s="1"/>
      <c r="E19" s="1"/>
      <c r="F19" s="1"/>
      <c r="G19" s="1"/>
      <c r="H19" s="1"/>
      <c r="I19" s="228" t="s">
        <v>45</v>
      </c>
      <c r="J19" s="228"/>
      <c r="K19" s="228"/>
      <c r="L19" s="229"/>
      <c r="M19" s="229"/>
      <c r="N19" s="229"/>
      <c r="O19" s="229"/>
      <c r="P19" s="229"/>
      <c r="Q19" s="1"/>
    </row>
  </sheetData>
  <sheetProtection algorithmName="SHA-512" hashValue="Dj12moId0ygODGYaR0AOIE6XNqs3g0jxumDJUAu4ATO2PfMksLR8ster1ZdaHbFdmbLeNL6z62ou9VEIYuJQCA==" saltValue="nMIcO7nus673LX9E2JGIBQ==" spinCount="100000" sheet="1" selectLockedCells="1"/>
  <protectedRanges>
    <protectedRange sqref="M7" name="Range3_1_1_2"/>
  </protectedRanges>
  <mergeCells count="24">
    <mergeCell ref="A5:D5"/>
    <mergeCell ref="I19:P19"/>
    <mergeCell ref="A7:D7"/>
    <mergeCell ref="A8:D8"/>
    <mergeCell ref="A9:D9"/>
    <mergeCell ref="A10:D10"/>
    <mergeCell ref="A11:D11"/>
    <mergeCell ref="A17:D17"/>
    <mergeCell ref="A18:D18"/>
    <mergeCell ref="A16:D16"/>
    <mergeCell ref="A12:D12"/>
    <mergeCell ref="A13:D13"/>
    <mergeCell ref="A14:D14"/>
    <mergeCell ref="A15:D15"/>
    <mergeCell ref="A1:Q1"/>
    <mergeCell ref="C2:L2"/>
    <mergeCell ref="C3:L3"/>
    <mergeCell ref="A4:D4"/>
    <mergeCell ref="A2:B2"/>
    <mergeCell ref="A3:B3"/>
    <mergeCell ref="N2:O2"/>
    <mergeCell ref="P2:Q2"/>
    <mergeCell ref="N3:O3"/>
    <mergeCell ref="N4:O4"/>
  </mergeCells>
  <dataValidations count="11">
    <dataValidation allowBlank="1" showInputMessage="1" showErrorMessage="1" promptTitle="Job Responsibilities" prompt="Provide a summary of the duties and responsibilities associated with each position." sqref="Q7" xr:uid="{E25B71F7-5242-458F-96E8-9D39D56A1931}"/>
    <dataValidation allowBlank="1" showInputMessage="1" showErrorMessage="1" promptTitle="Total Cost" prompt="This is the total cost of the position. " sqref="P7" xr:uid="{9728CA77-4D2E-4C9A-BD3C-101575034D0D}"/>
    <dataValidation allowBlank="1" showInputMessage="1" showErrorMessage="1" promptTitle="Other Share " prompt="This information is the amount of the position that will be supported using the Delegate Agency/Organization’s other funding. " sqref="O7" xr:uid="{450CF1C7-B325-4419-8EBA-C0711D51C852}"/>
    <dataValidation allowBlank="1" showInputMessage="1" showErrorMessage="1" promptTitle="Grant Award Share " prompt="For each position listed, please indicate what amount of salary will be paid with City funds." sqref="N7" xr:uid="{7DC05FB5-160F-41ED-8682-5A9A6E8FC421}"/>
    <dataValidation allowBlank="1" showInputMessage="1" showErrorMessage="1" promptTitle="Estimate for Each Pay Period" prompt="The estimate for each pay period should be the maximum amount allowable to pay (i.e. dollar limitation per pay period). " sqref="M7" xr:uid="{3465573C-23C3-40F7-B44B-2A1EFD17BA77}"/>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B348F83A-D97A-43A9-896A-8495DBC87A33}"/>
    <dataValidation allowBlank="1" showInputMessage="1" showErrorMessage="1" promptTitle="Hours Worked Per Pay Period" prompt="Enter the total hours an employee is expected to work per pay period. " sqref="I7" xr:uid="{4AE64CBC-DCA9-44A9-87A9-11E6335FDF46}"/>
    <dataValidation allowBlank="1" showInputMessage="1" showErrorMessage="1" promptTitle="# of Pay Periods" prompt="List the number of pay periods either per year or employment period; this information must be provided for each employee included in the budget." sqref="G7:H7" xr:uid="{40B2F986-043B-4C2D-90DB-0D991F4A9025}"/>
    <dataValidation allowBlank="1" showInputMessage="1" showErrorMessage="1" promptTitle="Annual Salary / Hourly wage " prompt="Indicate the corresponding gross salary for each employee. If there are different salaries for the same position, list the salary in separate rows." sqref="F7" xr:uid="{926A8F88-DB6B-4F54-B2A1-51A5F68817DC}"/>
    <dataValidation allowBlank="1" showInputMessage="1" showErrorMessage="1" promptTitle="Number of Employee(s)" prompt="Indicate the number of employees to be funded." sqref="E7" xr:uid="{F6CCFD68-D8BD-4424-A093-78BC9F9954A9}"/>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F9E23221-9DE6-4931-ACFC-85F28625C623}"/>
  </dataValidations>
  <pageMargins left="0.25" right="0.25" top="0.75" bottom="0.75" header="0.3" footer="0.3"/>
  <pageSetup scale="4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X20"/>
  <sheetViews>
    <sheetView view="pageBreakPreview" zoomScale="70" zoomScaleNormal="100" zoomScaleSheetLayoutView="70" zoomScalePageLayoutView="80" workbookViewId="0">
      <selection activeCell="Q13" sqref="Q13"/>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3.28515625" style="14" customWidth="1"/>
    <col min="6" max="7" width="17.85546875" style="14" customWidth="1"/>
    <col min="8" max="8" width="20.85546875" style="14" customWidth="1"/>
    <col min="9" max="9" width="21.85546875" style="14" customWidth="1"/>
    <col min="10" max="11" width="17.85546875" style="14" customWidth="1"/>
    <col min="12" max="12" width="13.5703125" style="14" customWidth="1"/>
    <col min="13" max="13" width="24" style="38" customWidth="1"/>
    <col min="14" max="14" width="16" style="14" customWidth="1"/>
    <col min="15" max="15" width="14" style="14" customWidth="1"/>
    <col min="16" max="16" width="16" style="14" customWidth="1"/>
    <col min="17" max="17" width="54.85546875" style="14" customWidth="1"/>
    <col min="18" max="16384" width="9.140625" style="14"/>
  </cols>
  <sheetData>
    <row r="1" spans="1:24" s="15" customFormat="1" ht="23.25" x14ac:dyDescent="0.35">
      <c r="A1" s="181" t="s">
        <v>121</v>
      </c>
      <c r="B1" s="181"/>
      <c r="C1" s="181"/>
      <c r="D1" s="181"/>
      <c r="E1" s="181"/>
      <c r="F1" s="181"/>
      <c r="G1" s="181"/>
      <c r="H1" s="181"/>
      <c r="I1" s="181"/>
      <c r="J1" s="181"/>
      <c r="K1" s="181"/>
      <c r="L1" s="181"/>
      <c r="M1" s="181"/>
      <c r="N1" s="181"/>
      <c r="O1" s="181"/>
      <c r="P1" s="181"/>
      <c r="Q1" s="181"/>
    </row>
    <row r="2" spans="1:24" s="15" customFormat="1" ht="35.25" customHeight="1" x14ac:dyDescent="0.25">
      <c r="A2" s="165" t="s">
        <v>68</v>
      </c>
      <c r="B2" s="165"/>
      <c r="C2" s="225">
        <f>'Form 1'!C3</f>
        <v>0</v>
      </c>
      <c r="D2" s="225"/>
      <c r="E2" s="225"/>
      <c r="F2" s="225"/>
      <c r="G2" s="225"/>
      <c r="H2" s="225"/>
      <c r="I2" s="225"/>
      <c r="J2" s="225"/>
      <c r="K2" s="225"/>
      <c r="L2" s="225"/>
      <c r="M2" s="2"/>
      <c r="N2" s="156" t="s">
        <v>116</v>
      </c>
      <c r="O2" s="156"/>
      <c r="P2" s="225">
        <f>'Form 1'!H6</f>
        <v>0</v>
      </c>
      <c r="Q2" s="225"/>
      <c r="R2" s="225"/>
      <c r="S2" s="1"/>
      <c r="T2" s="1"/>
      <c r="U2" s="1"/>
      <c r="V2" s="1"/>
    </row>
    <row r="3" spans="1:24" s="15" customFormat="1" ht="15.75" customHeight="1" x14ac:dyDescent="0.25">
      <c r="A3" s="165" t="s">
        <v>70</v>
      </c>
      <c r="B3" s="165"/>
      <c r="C3" s="218" t="str">
        <f>'[1]Form 1'!H3</f>
        <v xml:space="preserve">50 - Family and Support Services </v>
      </c>
      <c r="D3" s="218"/>
      <c r="E3" s="218"/>
      <c r="F3" s="218"/>
      <c r="G3" s="218"/>
      <c r="H3" s="218"/>
      <c r="I3" s="218"/>
      <c r="J3" s="218"/>
      <c r="K3" s="218"/>
      <c r="L3" s="218"/>
      <c r="M3" s="2"/>
      <c r="N3" s="156" t="s">
        <v>117</v>
      </c>
      <c r="O3" s="156"/>
      <c r="P3" s="137">
        <f>'Form 1'!C4</f>
        <v>0</v>
      </c>
      <c r="Q3" s="137"/>
      <c r="S3" s="1"/>
      <c r="T3" s="1"/>
      <c r="U3" s="1"/>
      <c r="V3" s="1"/>
      <c r="W3" s="20"/>
      <c r="X3" s="20"/>
    </row>
    <row r="4" spans="1:24" s="15" customFormat="1" ht="40.5" customHeight="1" x14ac:dyDescent="0.25">
      <c r="A4" s="156" t="s">
        <v>72</v>
      </c>
      <c r="B4" s="165"/>
      <c r="C4" s="165"/>
      <c r="D4" s="165"/>
      <c r="E4" s="70">
        <f>'Form 1'!C10</f>
        <v>2024</v>
      </c>
      <c r="F4" s="130"/>
      <c r="G4" s="130"/>
      <c r="H4" s="130"/>
      <c r="I4" s="1"/>
      <c r="J4" s="1"/>
      <c r="K4" s="1"/>
      <c r="L4" s="1"/>
      <c r="M4" s="1"/>
      <c r="N4" s="156" t="s">
        <v>118</v>
      </c>
      <c r="O4" s="156"/>
      <c r="P4" s="137">
        <f>'Form 1'!C9</f>
        <v>0</v>
      </c>
      <c r="Q4" s="139"/>
      <c r="S4" s="1"/>
      <c r="T4" s="1"/>
      <c r="U4" s="1"/>
      <c r="V4" s="1"/>
      <c r="W4" s="20"/>
      <c r="X4" s="20"/>
    </row>
    <row r="5" spans="1:24" s="15" customFormat="1" ht="28.5" customHeight="1" x14ac:dyDescent="0.25">
      <c r="A5" s="156" t="s">
        <v>74</v>
      </c>
      <c r="B5" s="165"/>
      <c r="C5" s="165"/>
      <c r="D5" s="165"/>
      <c r="E5" s="113"/>
      <c r="F5" s="1"/>
      <c r="G5" s="1"/>
      <c r="H5" s="1"/>
      <c r="I5" s="1"/>
      <c r="J5" s="1"/>
      <c r="K5" s="1"/>
      <c r="L5" s="1"/>
      <c r="M5" s="35"/>
      <c r="N5" s="1"/>
      <c r="O5" s="1"/>
      <c r="P5" s="1"/>
      <c r="Q5" s="1"/>
    </row>
    <row r="6" spans="1:24" s="15" customFormat="1" ht="15" customHeight="1" x14ac:dyDescent="0.2">
      <c r="A6" s="133"/>
      <c r="B6" s="2"/>
      <c r="C6" s="2"/>
      <c r="D6" s="2"/>
      <c r="E6" s="1"/>
      <c r="F6" s="1"/>
      <c r="G6" s="1"/>
      <c r="H6" s="1"/>
      <c r="I6" s="1"/>
      <c r="J6" s="1"/>
      <c r="K6" s="1"/>
      <c r="L6" s="1"/>
      <c r="M6" s="35"/>
      <c r="N6" s="1"/>
      <c r="O6" s="1"/>
      <c r="P6" s="1"/>
      <c r="Q6" s="1"/>
      <c r="T6" s="15" t="s">
        <v>10</v>
      </c>
    </row>
    <row r="7" spans="1:24" s="21" customFormat="1" ht="104.25" customHeight="1" x14ac:dyDescent="0.25">
      <c r="A7" s="219" t="s">
        <v>75</v>
      </c>
      <c r="B7" s="220"/>
      <c r="C7" s="220"/>
      <c r="D7" s="221"/>
      <c r="E7" s="134" t="s">
        <v>76</v>
      </c>
      <c r="F7" s="134" t="s">
        <v>77</v>
      </c>
      <c r="G7" s="134" t="s">
        <v>78</v>
      </c>
      <c r="H7" s="134" t="s">
        <v>79</v>
      </c>
      <c r="I7" s="134" t="s">
        <v>80</v>
      </c>
      <c r="J7" s="134" t="s">
        <v>119</v>
      </c>
      <c r="K7" s="88" t="s">
        <v>82</v>
      </c>
      <c r="L7" s="88" t="s">
        <v>122</v>
      </c>
      <c r="M7" s="134" t="s">
        <v>84</v>
      </c>
      <c r="N7" s="134" t="s">
        <v>85</v>
      </c>
      <c r="O7" s="134" t="s">
        <v>86</v>
      </c>
      <c r="P7" s="134" t="s">
        <v>87</v>
      </c>
      <c r="Q7" s="138" t="s">
        <v>88</v>
      </c>
    </row>
    <row r="8" spans="1:24" s="21" customFormat="1" ht="49.5" customHeight="1" x14ac:dyDescent="0.25">
      <c r="A8" s="196"/>
      <c r="B8" s="197"/>
      <c r="C8" s="197"/>
      <c r="D8" s="198"/>
      <c r="E8" s="5"/>
      <c r="F8" s="127"/>
      <c r="G8" s="5"/>
      <c r="H8" s="5"/>
      <c r="I8" s="7"/>
      <c r="J8" s="128"/>
      <c r="K8" s="126"/>
      <c r="L8" s="89"/>
      <c r="M8" s="64" t="e">
        <f>IF(I8=0,N8/G8, N8/G8)/E8</f>
        <v>#DIV/0!</v>
      </c>
      <c r="N8" s="60"/>
      <c r="O8" s="23">
        <f>P8-N8</f>
        <v>0</v>
      </c>
      <c r="P8" s="23">
        <f>ROUNDUP(IF(I8=0,E8*F8*J8, E8*F8*G8*I8*J8),0)</f>
        <v>0</v>
      </c>
      <c r="Q8" s="145"/>
    </row>
    <row r="9" spans="1:24" s="21" customFormat="1" ht="60" customHeight="1" x14ac:dyDescent="0.25">
      <c r="A9" s="201"/>
      <c r="B9" s="202"/>
      <c r="C9" s="202"/>
      <c r="D9" s="203"/>
      <c r="E9" s="5"/>
      <c r="F9" s="127"/>
      <c r="G9" s="5"/>
      <c r="H9" s="5"/>
      <c r="I9" s="7"/>
      <c r="J9" s="128"/>
      <c r="K9" s="126"/>
      <c r="L9" s="89"/>
      <c r="M9" s="64" t="e">
        <f t="shared" ref="M9:M18" si="0">IF(I9=0,N9/G9, N9/G9)/E9</f>
        <v>#DIV/0!</v>
      </c>
      <c r="N9" s="60"/>
      <c r="O9" s="23">
        <f t="shared" ref="O9:O18" si="1">P9-N9</f>
        <v>0</v>
      </c>
      <c r="P9" s="23">
        <f>ROUNDUP(IF(I9=0,E9*F9*J9, E9*F9*G9*I9*J9),0)</f>
        <v>0</v>
      </c>
      <c r="Q9" s="145"/>
      <c r="S9" s="40"/>
    </row>
    <row r="10" spans="1:24" s="21" customFormat="1" ht="51" customHeight="1" x14ac:dyDescent="0.25">
      <c r="A10" s="196"/>
      <c r="B10" s="197"/>
      <c r="C10" s="197"/>
      <c r="D10" s="198"/>
      <c r="E10" s="5"/>
      <c r="F10" s="127"/>
      <c r="G10" s="5"/>
      <c r="H10" s="5"/>
      <c r="I10" s="7"/>
      <c r="J10" s="128"/>
      <c r="K10" s="126"/>
      <c r="L10" s="89"/>
      <c r="M10" s="64" t="e">
        <f t="shared" si="0"/>
        <v>#DIV/0!</v>
      </c>
      <c r="N10" s="60"/>
      <c r="O10" s="23">
        <f t="shared" si="1"/>
        <v>0</v>
      </c>
      <c r="P10" s="23">
        <f t="shared" ref="P10:P18" si="2">ROUNDUP(IF(I10=0,E10*F10*J10, E10*F10*G10*I10*J10),0)</f>
        <v>0</v>
      </c>
      <c r="Q10" s="145"/>
      <c r="S10" s="40"/>
    </row>
    <row r="11" spans="1:24" s="21" customFormat="1" ht="50.25" customHeight="1" x14ac:dyDescent="0.25">
      <c r="A11" s="196"/>
      <c r="B11" s="197"/>
      <c r="C11" s="197"/>
      <c r="D11" s="198"/>
      <c r="E11" s="5"/>
      <c r="F11" s="127"/>
      <c r="G11" s="5"/>
      <c r="H11" s="5"/>
      <c r="I11" s="7"/>
      <c r="J11" s="128"/>
      <c r="K11" s="126"/>
      <c r="L11" s="89"/>
      <c r="M11" s="64" t="e">
        <f t="shared" si="0"/>
        <v>#DIV/0!</v>
      </c>
      <c r="N11" s="60"/>
      <c r="O11" s="23">
        <f t="shared" si="1"/>
        <v>0</v>
      </c>
      <c r="P11" s="23">
        <f t="shared" si="2"/>
        <v>0</v>
      </c>
      <c r="Q11" s="145"/>
    </row>
    <row r="12" spans="1:24" s="21" customFormat="1" ht="50.25" customHeight="1" x14ac:dyDescent="0.25">
      <c r="A12" s="196"/>
      <c r="B12" s="197"/>
      <c r="C12" s="197"/>
      <c r="D12" s="198"/>
      <c r="E12" s="5"/>
      <c r="F12" s="127"/>
      <c r="G12" s="5"/>
      <c r="H12" s="5"/>
      <c r="I12" s="7"/>
      <c r="J12" s="128"/>
      <c r="K12" s="126"/>
      <c r="L12" s="89"/>
      <c r="M12" s="64" t="e">
        <f t="shared" si="0"/>
        <v>#DIV/0!</v>
      </c>
      <c r="N12" s="60"/>
      <c r="O12" s="23">
        <f t="shared" si="1"/>
        <v>0</v>
      </c>
      <c r="P12" s="23">
        <f t="shared" si="2"/>
        <v>0</v>
      </c>
      <c r="Q12" s="145"/>
    </row>
    <row r="13" spans="1:24" s="21" customFormat="1" ht="50.25" customHeight="1" x14ac:dyDescent="0.25">
      <c r="A13" s="196"/>
      <c r="B13" s="197"/>
      <c r="C13" s="197"/>
      <c r="D13" s="198"/>
      <c r="E13" s="5"/>
      <c r="F13" s="127"/>
      <c r="G13" s="5"/>
      <c r="H13" s="5"/>
      <c r="I13" s="7"/>
      <c r="J13" s="128"/>
      <c r="K13" s="126"/>
      <c r="L13" s="89"/>
      <c r="M13" s="64" t="e">
        <f t="shared" si="0"/>
        <v>#DIV/0!</v>
      </c>
      <c r="N13" s="60"/>
      <c r="O13" s="23">
        <f t="shared" si="1"/>
        <v>0</v>
      </c>
      <c r="P13" s="23">
        <f t="shared" si="2"/>
        <v>0</v>
      </c>
      <c r="Q13" s="145"/>
    </row>
    <row r="14" spans="1:24" s="21" customFormat="1" ht="50.25" customHeight="1" x14ac:dyDescent="0.25">
      <c r="A14" s="196"/>
      <c r="B14" s="197"/>
      <c r="C14" s="197"/>
      <c r="D14" s="198"/>
      <c r="E14" s="5"/>
      <c r="F14" s="127"/>
      <c r="G14" s="5"/>
      <c r="H14" s="5"/>
      <c r="I14" s="7"/>
      <c r="J14" s="128"/>
      <c r="K14" s="126"/>
      <c r="L14" s="89"/>
      <c r="M14" s="64" t="e">
        <f t="shared" si="0"/>
        <v>#DIV/0!</v>
      </c>
      <c r="N14" s="60"/>
      <c r="O14" s="23">
        <f t="shared" si="1"/>
        <v>0</v>
      </c>
      <c r="P14" s="23">
        <f t="shared" si="2"/>
        <v>0</v>
      </c>
      <c r="Q14" s="145"/>
    </row>
    <row r="15" spans="1:24" s="21" customFormat="1" ht="50.25" customHeight="1" x14ac:dyDescent="0.25">
      <c r="A15" s="196"/>
      <c r="B15" s="197"/>
      <c r="C15" s="197"/>
      <c r="D15" s="198"/>
      <c r="E15" s="5"/>
      <c r="F15" s="127"/>
      <c r="G15" s="5"/>
      <c r="H15" s="5"/>
      <c r="I15" s="7"/>
      <c r="J15" s="128"/>
      <c r="K15" s="126"/>
      <c r="L15" s="89"/>
      <c r="M15" s="64" t="e">
        <f t="shared" si="0"/>
        <v>#DIV/0!</v>
      </c>
      <c r="N15" s="60"/>
      <c r="O15" s="23">
        <f t="shared" si="1"/>
        <v>0</v>
      </c>
      <c r="P15" s="23">
        <f t="shared" si="2"/>
        <v>0</v>
      </c>
      <c r="Q15" s="145"/>
    </row>
    <row r="16" spans="1:24" s="21" customFormat="1" ht="50.25" customHeight="1" x14ac:dyDescent="0.25">
      <c r="A16" s="196"/>
      <c r="B16" s="197"/>
      <c r="C16" s="197"/>
      <c r="D16" s="198"/>
      <c r="E16" s="5"/>
      <c r="F16" s="127"/>
      <c r="G16" s="5"/>
      <c r="H16" s="5"/>
      <c r="I16" s="7"/>
      <c r="J16" s="128"/>
      <c r="K16" s="126"/>
      <c r="L16" s="89"/>
      <c r="M16" s="64" t="e">
        <f t="shared" si="0"/>
        <v>#DIV/0!</v>
      </c>
      <c r="N16" s="60"/>
      <c r="O16" s="23">
        <f t="shared" si="1"/>
        <v>0</v>
      </c>
      <c r="P16" s="23">
        <f t="shared" si="2"/>
        <v>0</v>
      </c>
      <c r="Q16" s="145"/>
    </row>
    <row r="17" spans="1:17" s="21" customFormat="1" ht="50.25" customHeight="1" x14ac:dyDescent="0.25">
      <c r="A17" s="196"/>
      <c r="B17" s="197"/>
      <c r="C17" s="197"/>
      <c r="D17" s="198"/>
      <c r="E17" s="5"/>
      <c r="F17" s="127"/>
      <c r="G17" s="5"/>
      <c r="H17" s="5"/>
      <c r="I17" s="7"/>
      <c r="J17" s="128"/>
      <c r="K17" s="126"/>
      <c r="L17" s="89"/>
      <c r="M17" s="64" t="e">
        <f t="shared" si="0"/>
        <v>#DIV/0!</v>
      </c>
      <c r="N17" s="60"/>
      <c r="O17" s="23">
        <f t="shared" si="1"/>
        <v>0</v>
      </c>
      <c r="P17" s="23">
        <f t="shared" si="2"/>
        <v>0</v>
      </c>
      <c r="Q17" s="145"/>
    </row>
    <row r="18" spans="1:17" s="21" customFormat="1" ht="50.25" customHeight="1" x14ac:dyDescent="0.25">
      <c r="A18" s="196"/>
      <c r="B18" s="197"/>
      <c r="C18" s="197"/>
      <c r="D18" s="198"/>
      <c r="E18" s="5"/>
      <c r="F18" s="127"/>
      <c r="G18" s="5"/>
      <c r="H18" s="5"/>
      <c r="I18" s="7"/>
      <c r="J18" s="128"/>
      <c r="K18" s="126"/>
      <c r="L18" s="89"/>
      <c r="M18" s="64" t="e">
        <f t="shared" si="0"/>
        <v>#DIV/0!</v>
      </c>
      <c r="N18" s="60"/>
      <c r="O18" s="23">
        <f t="shared" si="1"/>
        <v>0</v>
      </c>
      <c r="P18" s="23">
        <f t="shared" si="2"/>
        <v>0</v>
      </c>
      <c r="Q18" s="145"/>
    </row>
    <row r="19" spans="1:17" s="15" customFormat="1" ht="21.75" customHeight="1" x14ac:dyDescent="0.25">
      <c r="A19" s="185" t="s">
        <v>93</v>
      </c>
      <c r="B19" s="186"/>
      <c r="C19" s="186"/>
      <c r="D19" s="187"/>
      <c r="E19" s="51">
        <f>SUM(E8:E18)</f>
        <v>0</v>
      </c>
      <c r="F19" s="51"/>
      <c r="G19" s="51"/>
      <c r="H19" s="51"/>
      <c r="I19" s="55"/>
      <c r="J19" s="55"/>
      <c r="K19" s="56"/>
      <c r="L19" s="57"/>
      <c r="M19" s="67">
        <f>SUMIF(M8:M18,"&lt;&gt;#DIV/0!")</f>
        <v>0</v>
      </c>
      <c r="N19" s="49">
        <f>ROUNDUP(SUM(N8:N18),0)</f>
        <v>0</v>
      </c>
      <c r="O19" s="49">
        <f>ROUNDUP(SUM(O8:O18),0)</f>
        <v>0</v>
      </c>
      <c r="P19" s="49">
        <f>ROUNDUP(SUM(P8:P18),0)</f>
        <v>0</v>
      </c>
      <c r="Q19" s="142" t="s">
        <v>94</v>
      </c>
    </row>
    <row r="20" spans="1:17" s="15" customFormat="1" ht="15" customHeight="1" x14ac:dyDescent="0.2">
      <c r="A20" s="1"/>
      <c r="B20" s="1"/>
      <c r="C20" s="1"/>
      <c r="D20" s="1"/>
      <c r="E20" s="1"/>
      <c r="F20" s="1"/>
      <c r="G20" s="1"/>
      <c r="H20" s="1"/>
      <c r="I20" s="228" t="s">
        <v>45</v>
      </c>
      <c r="J20" s="228"/>
      <c r="K20" s="228"/>
      <c r="L20" s="229"/>
      <c r="M20" s="229"/>
      <c r="N20" s="229"/>
      <c r="O20" s="229"/>
      <c r="P20" s="229"/>
      <c r="Q20" s="1"/>
    </row>
  </sheetData>
  <sheetProtection algorithmName="SHA-512" hashValue="YwRktFabP6HxRSZe41gJDx73Co453W/S1KabDwg5iWdyRZZ2d9pG1y/kfJ5HhPpg4SYkq8uKz1KFCo+kFxNkAg==" saltValue="Pq8/URETyPP2LJfmOjOgRA==" spinCount="100000" sheet="1" selectLockedCells="1"/>
  <protectedRanges>
    <protectedRange sqref="M7" name="Range3_1_1_2_1"/>
  </protectedRanges>
  <mergeCells count="25">
    <mergeCell ref="A18:D18"/>
    <mergeCell ref="A19:D19"/>
    <mergeCell ref="I20:P20"/>
    <mergeCell ref="A4:D4"/>
    <mergeCell ref="A2:B2"/>
    <mergeCell ref="A3:B3"/>
    <mergeCell ref="A7:D7"/>
    <mergeCell ref="A8:D8"/>
    <mergeCell ref="A9:D9"/>
    <mergeCell ref="A10:D10"/>
    <mergeCell ref="A11:D11"/>
    <mergeCell ref="A17:D17"/>
    <mergeCell ref="N4:O4"/>
    <mergeCell ref="A12:D12"/>
    <mergeCell ref="A13:D13"/>
    <mergeCell ref="A14:D14"/>
    <mergeCell ref="A15:D15"/>
    <mergeCell ref="A16:D16"/>
    <mergeCell ref="A1:Q1"/>
    <mergeCell ref="C2:L2"/>
    <mergeCell ref="C3:L3"/>
    <mergeCell ref="N2:O2"/>
    <mergeCell ref="P2:R2"/>
    <mergeCell ref="N3:O3"/>
    <mergeCell ref="A5:D5"/>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702920A7-78E4-4D62-99FA-1D30C65D844D}"/>
    <dataValidation allowBlank="1" showInputMessage="1" showErrorMessage="1" promptTitle="Number of Employee(s)" prompt="Indicate the number of employees to be funded." sqref="E7" xr:uid="{B5E912B4-DBD9-424B-B513-36613EF32128}"/>
    <dataValidation allowBlank="1" showInputMessage="1" showErrorMessage="1" promptTitle="Annual Salary / Hourly wage " prompt="Indicate the corresponding gross salary for each employee. If there are different salaries for the same position, list the salary in separate rows." sqref="F7" xr:uid="{9D324A10-34D5-4BFB-A962-79DAE134597A}"/>
    <dataValidation allowBlank="1" showInputMessage="1" showErrorMessage="1" promptTitle="# of Pay Periods" prompt="List the number of pay periods either per year or employment period; this information must be provided for each employee included in the budget." sqref="G7:H7" xr:uid="{7118E230-129C-465A-9652-1367769EE508}"/>
    <dataValidation allowBlank="1" showInputMessage="1" showErrorMessage="1" promptTitle="Hours Worked Per Pay Period" prompt="Enter the total hours an employee is expected to work per pay period. " sqref="I7" xr:uid="{CEE450C7-4D2B-432D-91BA-41F4B474DFF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0EDECA9-0E11-46F6-9FE0-754D74F77060}"/>
    <dataValidation allowBlank="1" showInputMessage="1" showErrorMessage="1" promptTitle="Estimate for Each Pay Period" prompt="The estimate for each pay period should be the maximum amount allowable to pay (i.e. dollar limitation per pay period). " sqref="M7" xr:uid="{88CBB0CB-8A5B-4D82-B788-409C500F8BDD}"/>
    <dataValidation allowBlank="1" showInputMessage="1" showErrorMessage="1" promptTitle="Grant Award Share " prompt="For each position listed, please indicate what amount of salary will be paid with City funds." sqref="N7" xr:uid="{63235CFB-F536-4FAB-BA11-C74373EFD3FD}"/>
    <dataValidation allowBlank="1" showInputMessage="1" showErrorMessage="1" promptTitle="Other Share " prompt="This information is the amount of the position that will be supported using the Delegate Agency/Organization’s other funding. " sqref="O7" xr:uid="{3B54A85B-E1DA-42B2-885E-1AC3AC0FDEB0}"/>
    <dataValidation allowBlank="1" showInputMessage="1" showErrorMessage="1" promptTitle="Total Cost" prompt="This is the total cost of the position. " sqref="P7" xr:uid="{0650FEC9-F5FC-49A8-8321-8053A89F9FFE}"/>
    <dataValidation allowBlank="1" showInputMessage="1" showErrorMessage="1" promptTitle="Job Responsibilities" prompt="Provide a summary of the duties and responsibilities associated with each position." sqref="Q7" xr:uid="{E122736D-F72B-4573-964F-9ACFC0CA832D}"/>
  </dataValidations>
  <pageMargins left="0.25" right="0.25" top="0.75" bottom="0.75" header="0.3" footer="0.3"/>
  <pageSetup scale="45"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X20"/>
  <sheetViews>
    <sheetView view="pageBreakPreview" zoomScale="70" zoomScaleNormal="100" zoomScaleSheetLayoutView="70" zoomScalePageLayoutView="80" workbookViewId="0">
      <selection activeCell="Q12" sqref="Q12"/>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4" style="14" customWidth="1"/>
    <col min="6" max="6" width="17.7109375" style="14" customWidth="1"/>
    <col min="7" max="7" width="14.28515625" style="14" customWidth="1"/>
    <col min="8" max="8" width="16.7109375" style="14" customWidth="1"/>
    <col min="9" max="9" width="17.7109375" style="14" customWidth="1"/>
    <col min="10" max="10" width="16.5703125" style="14" customWidth="1"/>
    <col min="11" max="11" width="17.85546875" style="14" customWidth="1"/>
    <col min="12" max="12" width="16.85546875" style="14" customWidth="1"/>
    <col min="13" max="13" width="24" style="38" customWidth="1"/>
    <col min="14" max="14" width="16" style="14" customWidth="1"/>
    <col min="15" max="15" width="14" style="14" customWidth="1"/>
    <col min="16" max="16" width="13.5703125" style="14" customWidth="1"/>
    <col min="17" max="17" width="54.85546875" style="14" customWidth="1"/>
    <col min="18" max="16384" width="9.140625" style="14"/>
  </cols>
  <sheetData>
    <row r="1" spans="1:24" s="15" customFormat="1" ht="23.25" x14ac:dyDescent="0.35">
      <c r="A1" s="181" t="s">
        <v>123</v>
      </c>
      <c r="B1" s="181"/>
      <c r="C1" s="181"/>
      <c r="D1" s="181"/>
      <c r="E1" s="181"/>
      <c r="F1" s="181"/>
      <c r="G1" s="181"/>
      <c r="H1" s="181"/>
      <c r="I1" s="181"/>
      <c r="J1" s="181"/>
      <c r="K1" s="181"/>
      <c r="L1" s="181"/>
      <c r="M1" s="181"/>
      <c r="N1" s="181"/>
      <c r="O1" s="181"/>
      <c r="P1" s="181"/>
      <c r="Q1" s="181"/>
    </row>
    <row r="2" spans="1:24" s="15" customFormat="1" ht="35.25" customHeight="1" x14ac:dyDescent="0.25">
      <c r="A2" s="165" t="s">
        <v>68</v>
      </c>
      <c r="B2" s="165"/>
      <c r="C2" s="225">
        <f>'Form 1'!C3</f>
        <v>0</v>
      </c>
      <c r="D2" s="225"/>
      <c r="E2" s="225"/>
      <c r="F2" s="225"/>
      <c r="G2" s="225"/>
      <c r="H2" s="225"/>
      <c r="I2" s="225"/>
      <c r="J2" s="225"/>
      <c r="K2" s="225"/>
      <c r="L2" s="225"/>
      <c r="M2" s="2"/>
      <c r="N2" s="156" t="s">
        <v>116</v>
      </c>
      <c r="O2" s="156"/>
      <c r="P2" s="225">
        <f>'Form 1'!H6</f>
        <v>0</v>
      </c>
      <c r="Q2" s="225"/>
      <c r="R2" s="225"/>
      <c r="S2" s="1"/>
      <c r="T2" s="1"/>
      <c r="U2" s="1"/>
      <c r="V2" s="1"/>
    </row>
    <row r="3" spans="1:24" s="15" customFormat="1" ht="15.75" customHeight="1" x14ac:dyDescent="0.25">
      <c r="A3" s="165" t="s">
        <v>70</v>
      </c>
      <c r="B3" s="165"/>
      <c r="C3" s="218" t="str">
        <f>'[1]Form 1'!H3</f>
        <v xml:space="preserve">50 - Family and Support Services </v>
      </c>
      <c r="D3" s="218"/>
      <c r="E3" s="218"/>
      <c r="F3" s="218"/>
      <c r="G3" s="218"/>
      <c r="H3" s="218"/>
      <c r="I3" s="218"/>
      <c r="J3" s="218"/>
      <c r="K3" s="218"/>
      <c r="L3" s="218"/>
      <c r="M3" s="2"/>
      <c r="N3" s="156" t="s">
        <v>117</v>
      </c>
      <c r="O3" s="156"/>
      <c r="P3" s="137">
        <f>'Form 1'!C4</f>
        <v>0</v>
      </c>
      <c r="Q3" s="137"/>
      <c r="R3" s="137"/>
      <c r="S3" s="1"/>
      <c r="T3" s="1"/>
      <c r="U3" s="1"/>
      <c r="V3" s="1"/>
      <c r="W3" s="20"/>
      <c r="X3" s="20"/>
    </row>
    <row r="4" spans="1:24" s="15" customFormat="1" ht="40.5" customHeight="1" x14ac:dyDescent="0.25">
      <c r="A4" s="156" t="s">
        <v>72</v>
      </c>
      <c r="B4" s="156"/>
      <c r="C4" s="156"/>
      <c r="D4" s="156"/>
      <c r="E4" s="70">
        <f>'Form 1'!C10</f>
        <v>2024</v>
      </c>
      <c r="J4" s="1"/>
      <c r="K4" s="1"/>
      <c r="L4" s="1"/>
      <c r="M4" s="1"/>
      <c r="N4" s="156" t="s">
        <v>118</v>
      </c>
      <c r="O4" s="156"/>
      <c r="P4" s="137">
        <f>'Form 1'!C9</f>
        <v>0</v>
      </c>
      <c r="Q4" s="139"/>
      <c r="R4" s="21"/>
      <c r="S4" s="1"/>
      <c r="T4" s="1"/>
      <c r="U4" s="1"/>
      <c r="V4" s="1"/>
      <c r="W4" s="20"/>
      <c r="X4" s="20"/>
    </row>
    <row r="5" spans="1:24" s="15" customFormat="1" ht="40.5" customHeight="1" x14ac:dyDescent="0.25">
      <c r="A5" s="156" t="s">
        <v>74</v>
      </c>
      <c r="B5" s="165"/>
      <c r="C5" s="165"/>
      <c r="D5" s="165"/>
      <c r="E5" s="113"/>
      <c r="J5" s="1"/>
      <c r="K5" s="1"/>
      <c r="L5" s="1"/>
      <c r="M5" s="1"/>
      <c r="N5" s="133"/>
      <c r="O5" s="133"/>
      <c r="P5" s="1"/>
      <c r="Q5" s="1"/>
      <c r="R5" s="21"/>
      <c r="S5" s="1"/>
      <c r="T5" s="1"/>
      <c r="U5" s="1"/>
      <c r="V5" s="1"/>
      <c r="W5" s="20"/>
      <c r="X5" s="20"/>
    </row>
    <row r="6" spans="1:24" s="15" customFormat="1" ht="15" customHeight="1" x14ac:dyDescent="0.25">
      <c r="B6" s="13"/>
      <c r="C6" s="13"/>
      <c r="D6" s="13"/>
      <c r="F6" s="1"/>
      <c r="G6" s="1"/>
      <c r="H6" s="1"/>
      <c r="I6" s="1"/>
      <c r="J6" s="1"/>
      <c r="K6" s="1"/>
      <c r="L6" s="1"/>
      <c r="M6" s="35"/>
      <c r="N6" s="1"/>
      <c r="O6" s="1"/>
      <c r="P6" s="1"/>
      <c r="Q6" s="1"/>
      <c r="R6" s="21"/>
    </row>
    <row r="7" spans="1:24" s="21" customFormat="1" ht="117" customHeight="1" x14ac:dyDescent="0.25">
      <c r="A7" s="219" t="s">
        <v>75</v>
      </c>
      <c r="B7" s="220"/>
      <c r="C7" s="220"/>
      <c r="D7" s="221"/>
      <c r="E7" s="134" t="s">
        <v>76</v>
      </c>
      <c r="F7" s="134" t="s">
        <v>77</v>
      </c>
      <c r="G7" s="134" t="s">
        <v>78</v>
      </c>
      <c r="H7" s="134" t="s">
        <v>79</v>
      </c>
      <c r="I7" s="134" t="s">
        <v>80</v>
      </c>
      <c r="J7" s="134" t="s">
        <v>81</v>
      </c>
      <c r="K7" s="88" t="s">
        <v>82</v>
      </c>
      <c r="L7" s="88" t="s">
        <v>122</v>
      </c>
      <c r="M7" s="134" t="s">
        <v>124</v>
      </c>
      <c r="N7" s="134" t="s">
        <v>85</v>
      </c>
      <c r="O7" s="134" t="s">
        <v>86</v>
      </c>
      <c r="P7" s="134" t="s">
        <v>87</v>
      </c>
      <c r="Q7" s="138" t="s">
        <v>88</v>
      </c>
    </row>
    <row r="8" spans="1:24" s="21" customFormat="1" ht="49.5" customHeight="1" x14ac:dyDescent="0.25">
      <c r="A8" s="196"/>
      <c r="B8" s="197"/>
      <c r="C8" s="197"/>
      <c r="D8" s="198"/>
      <c r="E8" s="5"/>
      <c r="F8" s="34"/>
      <c r="G8" s="7"/>
      <c r="H8" s="7"/>
      <c r="I8" s="7"/>
      <c r="J8" s="128"/>
      <c r="K8" s="126"/>
      <c r="L8" s="89"/>
      <c r="M8" s="64" t="e">
        <f>IF(I8=0,N8/G8, N8/G8)/E8</f>
        <v>#DIV/0!</v>
      </c>
      <c r="N8" s="60"/>
      <c r="O8" s="23">
        <f>P8-N8</f>
        <v>0</v>
      </c>
      <c r="P8" s="23">
        <f>ROUNDUP(IF(I8=0,E8*F8*J8, E8*F8*G8*I8*J8),0)</f>
        <v>0</v>
      </c>
      <c r="Q8" s="145"/>
    </row>
    <row r="9" spans="1:24" s="21" customFormat="1" ht="60" customHeight="1" x14ac:dyDescent="0.25">
      <c r="A9" s="201"/>
      <c r="B9" s="202"/>
      <c r="C9" s="202"/>
      <c r="D9" s="203"/>
      <c r="E9" s="5"/>
      <c r="F9" s="34"/>
      <c r="G9" s="7"/>
      <c r="H9" s="7"/>
      <c r="I9" s="7"/>
      <c r="J9" s="128"/>
      <c r="K9" s="126"/>
      <c r="L9" s="89"/>
      <c r="M9" s="64" t="e">
        <f t="shared" ref="M9:M18" si="0">IF(I9=0,N9/G9, N9/G9)/E9</f>
        <v>#DIV/0!</v>
      </c>
      <c r="N9" s="60"/>
      <c r="O9" s="23">
        <f t="shared" ref="O9:O18" si="1">P9-N9</f>
        <v>0</v>
      </c>
      <c r="P9" s="23">
        <f t="shared" ref="P9:P18" si="2">ROUNDUP(IF(I9=0,E9*F9*J9, E9*F9*G9*I9*J9),0)</f>
        <v>0</v>
      </c>
      <c r="Q9" s="145"/>
      <c r="S9" s="40"/>
    </row>
    <row r="10" spans="1:24" s="21" customFormat="1" ht="51" customHeight="1" x14ac:dyDescent="0.25">
      <c r="A10" s="196"/>
      <c r="B10" s="197"/>
      <c r="C10" s="197"/>
      <c r="D10" s="198"/>
      <c r="E10" s="5"/>
      <c r="F10" s="34"/>
      <c r="G10" s="7"/>
      <c r="H10" s="7"/>
      <c r="I10" s="7"/>
      <c r="J10" s="128"/>
      <c r="K10" s="126"/>
      <c r="L10" s="89"/>
      <c r="M10" s="64" t="e">
        <f t="shared" si="0"/>
        <v>#DIV/0!</v>
      </c>
      <c r="N10" s="60"/>
      <c r="O10" s="23">
        <f t="shared" si="1"/>
        <v>0</v>
      </c>
      <c r="P10" s="23">
        <f t="shared" si="2"/>
        <v>0</v>
      </c>
      <c r="Q10" s="145"/>
      <c r="S10" s="40"/>
    </row>
    <row r="11" spans="1:24" s="21" customFormat="1" ht="50.25" customHeight="1" x14ac:dyDescent="0.25">
      <c r="A11" s="196"/>
      <c r="B11" s="197"/>
      <c r="C11" s="197"/>
      <c r="D11" s="198"/>
      <c r="E11" s="5"/>
      <c r="F11" s="34"/>
      <c r="G11" s="7"/>
      <c r="H11" s="7"/>
      <c r="I11" s="7"/>
      <c r="J11" s="128"/>
      <c r="K11" s="126"/>
      <c r="L11" s="89"/>
      <c r="M11" s="64" t="e">
        <f t="shared" si="0"/>
        <v>#DIV/0!</v>
      </c>
      <c r="N11" s="60"/>
      <c r="O11" s="23">
        <f t="shared" si="1"/>
        <v>0</v>
      </c>
      <c r="P11" s="23">
        <f t="shared" si="2"/>
        <v>0</v>
      </c>
      <c r="Q11" s="145"/>
    </row>
    <row r="12" spans="1:24" s="21" customFormat="1" ht="50.25" customHeight="1" x14ac:dyDescent="0.25">
      <c r="A12" s="196"/>
      <c r="B12" s="197"/>
      <c r="C12" s="197"/>
      <c r="D12" s="198"/>
      <c r="E12" s="5"/>
      <c r="F12" s="34"/>
      <c r="G12" s="7"/>
      <c r="H12" s="7"/>
      <c r="I12" s="7"/>
      <c r="J12" s="128"/>
      <c r="K12" s="126"/>
      <c r="L12" s="89"/>
      <c r="M12" s="64" t="e">
        <f t="shared" si="0"/>
        <v>#DIV/0!</v>
      </c>
      <c r="N12" s="60"/>
      <c r="O12" s="23">
        <f t="shared" si="1"/>
        <v>0</v>
      </c>
      <c r="P12" s="23">
        <f t="shared" si="2"/>
        <v>0</v>
      </c>
      <c r="Q12" s="145"/>
    </row>
    <row r="13" spans="1:24" s="21" customFormat="1" ht="50.25" customHeight="1" x14ac:dyDescent="0.25">
      <c r="A13" s="196"/>
      <c r="B13" s="197"/>
      <c r="C13" s="197"/>
      <c r="D13" s="198"/>
      <c r="E13" s="5"/>
      <c r="F13" s="34"/>
      <c r="G13" s="7"/>
      <c r="H13" s="7"/>
      <c r="I13" s="7"/>
      <c r="J13" s="128"/>
      <c r="K13" s="126"/>
      <c r="L13" s="89"/>
      <c r="M13" s="64" t="e">
        <f t="shared" si="0"/>
        <v>#DIV/0!</v>
      </c>
      <c r="N13" s="60"/>
      <c r="O13" s="23">
        <f t="shared" si="1"/>
        <v>0</v>
      </c>
      <c r="P13" s="23">
        <f t="shared" si="2"/>
        <v>0</v>
      </c>
      <c r="Q13" s="145"/>
    </row>
    <row r="14" spans="1:24" s="21" customFormat="1" ht="50.25" customHeight="1" x14ac:dyDescent="0.25">
      <c r="A14" s="196"/>
      <c r="B14" s="197"/>
      <c r="C14" s="197"/>
      <c r="D14" s="198"/>
      <c r="E14" s="5"/>
      <c r="F14" s="34"/>
      <c r="G14" s="7"/>
      <c r="H14" s="7"/>
      <c r="I14" s="7"/>
      <c r="J14" s="128"/>
      <c r="K14" s="126"/>
      <c r="L14" s="89"/>
      <c r="M14" s="64" t="e">
        <f t="shared" si="0"/>
        <v>#DIV/0!</v>
      </c>
      <c r="N14" s="60"/>
      <c r="O14" s="23">
        <f t="shared" si="1"/>
        <v>0</v>
      </c>
      <c r="P14" s="23">
        <f t="shared" si="2"/>
        <v>0</v>
      </c>
      <c r="Q14" s="145"/>
    </row>
    <row r="15" spans="1:24" s="21" customFormat="1" ht="50.25" customHeight="1" x14ac:dyDescent="0.25">
      <c r="A15" s="196"/>
      <c r="B15" s="197"/>
      <c r="C15" s="197"/>
      <c r="D15" s="198"/>
      <c r="E15" s="5"/>
      <c r="F15" s="34"/>
      <c r="G15" s="7"/>
      <c r="H15" s="7"/>
      <c r="I15" s="7"/>
      <c r="J15" s="128"/>
      <c r="K15" s="126"/>
      <c r="L15" s="89"/>
      <c r="M15" s="64" t="e">
        <f t="shared" si="0"/>
        <v>#DIV/0!</v>
      </c>
      <c r="N15" s="60"/>
      <c r="O15" s="23">
        <f t="shared" si="1"/>
        <v>0</v>
      </c>
      <c r="P15" s="23">
        <f t="shared" si="2"/>
        <v>0</v>
      </c>
      <c r="Q15" s="145"/>
    </row>
    <row r="16" spans="1:24" s="21" customFormat="1" ht="50.25" customHeight="1" x14ac:dyDescent="0.25">
      <c r="A16" s="196"/>
      <c r="B16" s="197"/>
      <c r="C16" s="197"/>
      <c r="D16" s="198"/>
      <c r="E16" s="5"/>
      <c r="F16" s="34"/>
      <c r="G16" s="7"/>
      <c r="H16" s="7"/>
      <c r="I16" s="7"/>
      <c r="J16" s="128"/>
      <c r="K16" s="126"/>
      <c r="L16" s="89"/>
      <c r="M16" s="64" t="e">
        <f t="shared" si="0"/>
        <v>#DIV/0!</v>
      </c>
      <c r="N16" s="60"/>
      <c r="O16" s="23">
        <f t="shared" si="1"/>
        <v>0</v>
      </c>
      <c r="P16" s="23">
        <f t="shared" si="2"/>
        <v>0</v>
      </c>
      <c r="Q16" s="145"/>
    </row>
    <row r="17" spans="1:17" s="21" customFormat="1" ht="50.25" customHeight="1" x14ac:dyDescent="0.25">
      <c r="A17" s="196"/>
      <c r="B17" s="197"/>
      <c r="C17" s="197"/>
      <c r="D17" s="198"/>
      <c r="E17" s="5"/>
      <c r="F17" s="34"/>
      <c r="G17" s="7"/>
      <c r="H17" s="7"/>
      <c r="I17" s="7"/>
      <c r="J17" s="128"/>
      <c r="K17" s="126"/>
      <c r="L17" s="89"/>
      <c r="M17" s="64" t="e">
        <f t="shared" si="0"/>
        <v>#DIV/0!</v>
      </c>
      <c r="N17" s="60"/>
      <c r="O17" s="23">
        <f t="shared" si="1"/>
        <v>0</v>
      </c>
      <c r="P17" s="23">
        <f t="shared" si="2"/>
        <v>0</v>
      </c>
      <c r="Q17" s="145"/>
    </row>
    <row r="18" spans="1:17" s="21" customFormat="1" ht="50.25" customHeight="1" x14ac:dyDescent="0.25">
      <c r="A18" s="196"/>
      <c r="B18" s="197"/>
      <c r="C18" s="197"/>
      <c r="D18" s="198"/>
      <c r="E18" s="5"/>
      <c r="F18" s="34"/>
      <c r="G18" s="7"/>
      <c r="H18" s="7"/>
      <c r="I18" s="7"/>
      <c r="J18" s="128"/>
      <c r="K18" s="126"/>
      <c r="L18" s="89"/>
      <c r="M18" s="64" t="e">
        <f t="shared" si="0"/>
        <v>#DIV/0!</v>
      </c>
      <c r="N18" s="60"/>
      <c r="O18" s="23">
        <f t="shared" si="1"/>
        <v>0</v>
      </c>
      <c r="P18" s="23">
        <f t="shared" si="2"/>
        <v>0</v>
      </c>
      <c r="Q18" s="145"/>
    </row>
    <row r="19" spans="1:17" s="15" customFormat="1" ht="21.75" customHeight="1" x14ac:dyDescent="0.25">
      <c r="A19" s="185" t="s">
        <v>93</v>
      </c>
      <c r="B19" s="186"/>
      <c r="C19" s="186"/>
      <c r="D19" s="187"/>
      <c r="E19" s="51">
        <f>SUM(E8:E18)</f>
        <v>0</v>
      </c>
      <c r="F19" s="55"/>
      <c r="G19" s="55"/>
      <c r="H19" s="55"/>
      <c r="I19" s="55"/>
      <c r="J19" s="27"/>
      <c r="K19" s="31"/>
      <c r="L19" s="32"/>
      <c r="M19" s="67">
        <f>SUMIF(M8:M18,"&lt;&gt;#DIV/0!")</f>
        <v>0</v>
      </c>
      <c r="N19" s="49">
        <f>ROUNDUP(SUM(N8:N18),0)</f>
        <v>0</v>
      </c>
      <c r="O19" s="49">
        <f>ROUNDUP(SUM(O8:O18),0)</f>
        <v>0</v>
      </c>
      <c r="P19" s="49">
        <f>ROUNDUP(SUM(P8:P18),0)</f>
        <v>0</v>
      </c>
      <c r="Q19" s="142" t="s">
        <v>94</v>
      </c>
    </row>
    <row r="20" spans="1:17" s="15" customFormat="1" ht="15" customHeight="1" x14ac:dyDescent="0.2">
      <c r="A20" s="1"/>
      <c r="B20" s="1"/>
      <c r="C20" s="1"/>
      <c r="D20" s="1"/>
      <c r="E20" s="1"/>
      <c r="F20" s="228" t="s">
        <v>45</v>
      </c>
      <c r="G20" s="228"/>
      <c r="H20" s="228"/>
      <c r="I20" s="228"/>
      <c r="J20" s="228"/>
      <c r="K20" s="228"/>
      <c r="L20" s="229"/>
      <c r="M20" s="229"/>
      <c r="N20" s="229"/>
      <c r="O20" s="229"/>
      <c r="P20" s="229"/>
      <c r="Q20" s="1"/>
    </row>
  </sheetData>
  <sheetProtection algorithmName="SHA-512" hashValue="zSG/hx4GTg0gJ/sy6+LkxuOr58/L5rbUHmuowz1RYk/ik9N64sUS3855g8XBogS321n3E2Q2puUFHlTsvlgWzw==" saltValue="Diq/XNLK4f6ukn++SnXV7Q==" spinCount="100000" sheet="1" selectLockedCells="1"/>
  <protectedRanges>
    <protectedRange sqref="M7" name="Range3_1_1_2"/>
  </protectedRanges>
  <mergeCells count="25">
    <mergeCell ref="A19:D19"/>
    <mergeCell ref="F20:P20"/>
    <mergeCell ref="A3:B3"/>
    <mergeCell ref="A11:D11"/>
    <mergeCell ref="A17:D17"/>
    <mergeCell ref="A7:D7"/>
    <mergeCell ref="A8:D8"/>
    <mergeCell ref="A9:D9"/>
    <mergeCell ref="A10:D10"/>
    <mergeCell ref="A18:D18"/>
    <mergeCell ref="N4:O4"/>
    <mergeCell ref="A12:D12"/>
    <mergeCell ref="A13:D13"/>
    <mergeCell ref="A14:D14"/>
    <mergeCell ref="A15:D15"/>
    <mergeCell ref="A16:D16"/>
    <mergeCell ref="A5:D5"/>
    <mergeCell ref="A4:D4"/>
    <mergeCell ref="A1:Q1"/>
    <mergeCell ref="C2:L2"/>
    <mergeCell ref="C3:L3"/>
    <mergeCell ref="A2:B2"/>
    <mergeCell ref="N2:O2"/>
    <mergeCell ref="P2:R2"/>
    <mergeCell ref="N3:O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8331D020-13DD-4212-8D66-A237E256DA95}"/>
    <dataValidation allowBlank="1" showInputMessage="1" showErrorMessage="1" promptTitle="Number of Employee(s)" prompt="Indicate the number of employees to be funded." sqref="E7" xr:uid="{3DB91027-AF66-46D5-B65D-41F44D70D1FD}"/>
    <dataValidation allowBlank="1" showInputMessage="1" showErrorMessage="1" promptTitle="# of Pay Periods" prompt="List the number of pay periods either per year or employment period; this information must be provided for each employee included in the budget." sqref="G7:H7" xr:uid="{414B95ED-F7D6-4C9B-8C5C-95B4F2C61714}"/>
    <dataValidation allowBlank="1" showInputMessage="1" showErrorMessage="1" promptTitle="Hours Worked Per Pay Period" prompt="Enter the total hours an employee is expected to work per pay period. " sqref="I7" xr:uid="{341E2327-6136-4022-9638-15981EF62E8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5CBAAEC-E603-4590-8EA5-86A0E0E79152}"/>
    <dataValidation allowBlank="1" showInputMessage="1" showErrorMessage="1" promptTitle="Estimate for Each Pay Period" prompt="The estimate for each pay period should be the maximum amount allowable to pay (i.e. dollar limitation per pay period). " sqref="M7" xr:uid="{C9D57506-3718-4E3C-AA9A-F4CEA55BA4C7}"/>
    <dataValidation allowBlank="1" showInputMessage="1" showErrorMessage="1" promptTitle="Grant Award Share " prompt="For each position listed, please indicate what amount of salary will be paid with City funds." sqref="N7" xr:uid="{521085F4-CDA5-437D-8268-3042404EF459}"/>
    <dataValidation allowBlank="1" showInputMessage="1" showErrorMessage="1" promptTitle="Other Share " prompt="This information is the amount of the position that will be supported using the Delegate Agency/Organization’s other funding. " sqref="O7" xr:uid="{604E4087-F5FB-4C4F-9281-66E725AA740C}"/>
    <dataValidation allowBlank="1" showInputMessage="1" showErrorMessage="1" promptTitle="Total Cost" prompt="This is the total cost of the position. " sqref="P7" xr:uid="{59A77B19-D54D-46B8-A896-023FA80EA5D0}"/>
    <dataValidation allowBlank="1" showInputMessage="1" showErrorMessage="1" promptTitle="Job Responsibilities" prompt="Provide a summary of the duties and responsibilities associated with each position." sqref="Q7" xr:uid="{B0F2AB3D-681A-41D6-B162-A06C8CBF1AF2}"/>
    <dataValidation allowBlank="1" showInputMessage="1" showErrorMessage="1" promptTitle="Annual Salary / Hourly wage " prompt="Indicate the corresponding gross salary for each employee. If there are different salaries for the same position, list the salary in separate rows." sqref="F7" xr:uid="{030C8FA7-3A40-4F99-9A16-3C1DB7731B4C}"/>
  </dataValidations>
  <pageMargins left="0.25" right="0.25" top="0.75" bottom="0.75" header="0.3" footer="0.3"/>
  <pageSetup scale="46"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28"/>
  <sheetViews>
    <sheetView zoomScale="80" zoomScaleNormal="80" zoomScaleSheetLayoutView="80" zoomScalePageLayoutView="85" workbookViewId="0">
      <selection activeCell="I15" sqref="I15:K15"/>
    </sheetView>
  </sheetViews>
  <sheetFormatPr defaultColWidth="9.140625" defaultRowHeight="12.75" x14ac:dyDescent="0.2"/>
  <cols>
    <col min="1" max="1" width="12.42578125" style="14" customWidth="1"/>
    <col min="2" max="2" width="21" style="14" customWidth="1"/>
    <col min="3" max="3" width="9.140625" style="14"/>
    <col min="4" max="4" width="11.5703125" style="14" customWidth="1"/>
    <col min="5" max="5" width="9.42578125" style="14" customWidth="1"/>
    <col min="6" max="7" width="17.28515625" style="14" customWidth="1"/>
    <col min="8" max="8" width="19.85546875" style="14" customWidth="1"/>
    <col min="9" max="9" width="15.5703125" style="14" customWidth="1"/>
    <col min="10" max="10" width="14.140625" style="14" customWidth="1"/>
    <col min="11" max="11" width="120.140625" style="14" customWidth="1"/>
    <col min="12" max="16384" width="9.140625" style="14"/>
  </cols>
  <sheetData>
    <row r="1" spans="1:15" x14ac:dyDescent="0.2">
      <c r="A1" s="244"/>
      <c r="B1" s="244"/>
      <c r="C1" s="244"/>
      <c r="D1" s="244"/>
      <c r="E1" s="244"/>
      <c r="F1" s="244"/>
      <c r="G1" s="244"/>
      <c r="H1" s="244"/>
      <c r="I1" s="244"/>
      <c r="J1" s="244"/>
      <c r="K1" s="244"/>
    </row>
    <row r="2" spans="1:15" s="15" customFormat="1" ht="23.25" x14ac:dyDescent="0.35">
      <c r="A2" s="181" t="s">
        <v>125</v>
      </c>
      <c r="B2" s="181"/>
      <c r="C2" s="181"/>
      <c r="D2" s="181"/>
      <c r="E2" s="181"/>
      <c r="F2" s="181"/>
      <c r="G2" s="181"/>
      <c r="H2" s="181"/>
      <c r="I2" s="181"/>
      <c r="J2" s="181"/>
      <c r="K2" s="181"/>
    </row>
    <row r="3" spans="1:15" s="15" customFormat="1" ht="18.75" customHeight="1" x14ac:dyDescent="0.25">
      <c r="A3" s="165" t="s">
        <v>68</v>
      </c>
      <c r="B3" s="165"/>
      <c r="C3" s="225">
        <f>'Form 1'!C3</f>
        <v>0</v>
      </c>
      <c r="D3" s="225"/>
      <c r="E3" s="225"/>
      <c r="F3" s="225"/>
      <c r="G3" s="165" t="s">
        <v>126</v>
      </c>
      <c r="H3" s="165"/>
      <c r="I3" s="225">
        <f>'Form 1'!C4</f>
        <v>0</v>
      </c>
      <c r="J3" s="225"/>
      <c r="K3" s="225"/>
      <c r="L3" s="20"/>
      <c r="M3" s="20"/>
      <c r="N3" s="20"/>
    </row>
    <row r="4" spans="1:15" s="15" customFormat="1" ht="43.5" customHeight="1" x14ac:dyDescent="0.25">
      <c r="A4" s="165" t="s">
        <v>127</v>
      </c>
      <c r="B4" s="165"/>
      <c r="C4" s="218" t="str">
        <f>'[1]Form 1'!H3</f>
        <v xml:space="preserve">50 - Family and Support Services </v>
      </c>
      <c r="D4" s="218"/>
      <c r="E4" s="218"/>
      <c r="F4" s="218"/>
      <c r="G4" s="156" t="s">
        <v>128</v>
      </c>
      <c r="H4" s="156"/>
      <c r="I4" s="70">
        <f>'Form 1'!C10</f>
        <v>2024</v>
      </c>
      <c r="J4" s="1"/>
      <c r="K4" s="1"/>
      <c r="M4" s="20"/>
      <c r="N4" s="20"/>
    </row>
    <row r="5" spans="1:15" s="15" customFormat="1" ht="14.25" x14ac:dyDescent="0.2">
      <c r="F5" s="1"/>
      <c r="G5" s="1"/>
      <c r="H5" s="1"/>
      <c r="I5" s="1"/>
      <c r="J5" s="1"/>
      <c r="K5" s="1"/>
    </row>
    <row r="6" spans="1:15" s="15" customFormat="1" ht="18.75" customHeight="1" x14ac:dyDescent="0.2">
      <c r="F6" s="234" t="s">
        <v>129</v>
      </c>
      <c r="G6" s="234"/>
      <c r="H6" s="234"/>
      <c r="I6" s="1"/>
      <c r="J6" s="1"/>
      <c r="K6" s="1"/>
    </row>
    <row r="7" spans="1:15" s="21" customFormat="1" ht="45" x14ac:dyDescent="0.25">
      <c r="A7" s="158" t="s">
        <v>130</v>
      </c>
      <c r="B7" s="158"/>
      <c r="C7" s="158"/>
      <c r="D7" s="158"/>
      <c r="E7" s="134" t="s">
        <v>131</v>
      </c>
      <c r="F7" s="134" t="s">
        <v>132</v>
      </c>
      <c r="G7" s="134" t="s">
        <v>133</v>
      </c>
      <c r="H7" s="134" t="s">
        <v>134</v>
      </c>
      <c r="I7" s="158" t="s">
        <v>135</v>
      </c>
      <c r="J7" s="158"/>
      <c r="K7" s="158"/>
    </row>
    <row r="8" spans="1:15" s="15" customFormat="1" ht="72" customHeight="1" x14ac:dyDescent="0.2">
      <c r="A8" s="230" t="s">
        <v>170</v>
      </c>
      <c r="B8" s="231"/>
      <c r="C8" s="231"/>
      <c r="D8" s="232"/>
      <c r="E8" s="29" t="s">
        <v>33</v>
      </c>
      <c r="F8" s="11">
        <v>0</v>
      </c>
      <c r="G8" s="23">
        <f>+H8-F8</f>
        <v>0</v>
      </c>
      <c r="H8" s="68">
        <v>0</v>
      </c>
      <c r="I8" s="235"/>
      <c r="J8" s="235"/>
      <c r="K8" s="235"/>
    </row>
    <row r="9" spans="1:15" s="15" customFormat="1" ht="49.5" customHeight="1" x14ac:dyDescent="0.2">
      <c r="A9" s="230" t="s">
        <v>171</v>
      </c>
      <c r="B9" s="231"/>
      <c r="C9" s="231"/>
      <c r="D9" s="232"/>
      <c r="E9" s="26" t="s">
        <v>35</v>
      </c>
      <c r="F9" s="11">
        <v>0</v>
      </c>
      <c r="G9" s="23">
        <f t="shared" ref="G9:G16" si="0">+H9-F9</f>
        <v>0</v>
      </c>
      <c r="H9" s="68">
        <v>0</v>
      </c>
      <c r="I9" s="233"/>
      <c r="J9" s="233"/>
      <c r="K9" s="233"/>
    </row>
    <row r="10" spans="1:15" s="15" customFormat="1" ht="49.5" customHeight="1" x14ac:dyDescent="0.2">
      <c r="A10" s="230" t="s">
        <v>172</v>
      </c>
      <c r="B10" s="231"/>
      <c r="C10" s="231"/>
      <c r="D10" s="232"/>
      <c r="E10" s="26" t="s">
        <v>37</v>
      </c>
      <c r="F10" s="11">
        <v>0</v>
      </c>
      <c r="G10" s="23">
        <f t="shared" si="0"/>
        <v>0</v>
      </c>
      <c r="H10" s="68">
        <v>0</v>
      </c>
      <c r="I10" s="233"/>
      <c r="J10" s="233"/>
      <c r="K10" s="233"/>
    </row>
    <row r="11" spans="1:15" s="15" customFormat="1" ht="49.5" customHeight="1" x14ac:dyDescent="0.2">
      <c r="A11" s="247" t="s">
        <v>38</v>
      </c>
      <c r="B11" s="231"/>
      <c r="C11" s="231"/>
      <c r="D11" s="232"/>
      <c r="E11" s="26" t="s">
        <v>39</v>
      </c>
      <c r="F11" s="11">
        <v>0</v>
      </c>
      <c r="G11" s="23">
        <f t="shared" si="0"/>
        <v>0</v>
      </c>
      <c r="H11" s="68">
        <v>0</v>
      </c>
      <c r="I11" s="233"/>
      <c r="J11" s="233"/>
      <c r="K11" s="233"/>
      <c r="O11" s="15" t="s">
        <v>10</v>
      </c>
    </row>
    <row r="12" spans="1:15" s="15" customFormat="1" ht="49.5" customHeight="1" x14ac:dyDescent="0.2">
      <c r="A12" s="230" t="s">
        <v>173</v>
      </c>
      <c r="B12" s="231"/>
      <c r="C12" s="231"/>
      <c r="D12" s="232"/>
      <c r="E12" s="26" t="s">
        <v>41</v>
      </c>
      <c r="F12" s="11">
        <v>0</v>
      </c>
      <c r="G12" s="23">
        <f t="shared" si="0"/>
        <v>0</v>
      </c>
      <c r="H12" s="68">
        <v>0</v>
      </c>
      <c r="I12" s="233" t="s">
        <v>136</v>
      </c>
      <c r="J12" s="233"/>
      <c r="K12" s="233"/>
    </row>
    <row r="13" spans="1:15" s="15" customFormat="1" ht="183.75" customHeight="1" x14ac:dyDescent="0.2">
      <c r="A13" s="230" t="s">
        <v>137</v>
      </c>
      <c r="B13" s="231"/>
      <c r="C13" s="231"/>
      <c r="D13" s="232"/>
      <c r="E13" s="26" t="s">
        <v>43</v>
      </c>
      <c r="F13" s="11">
        <v>0</v>
      </c>
      <c r="G13" s="23">
        <f t="shared" si="0"/>
        <v>0</v>
      </c>
      <c r="H13" s="68">
        <v>0</v>
      </c>
      <c r="I13" s="233" t="s">
        <v>138</v>
      </c>
      <c r="J13" s="233"/>
      <c r="K13" s="233"/>
    </row>
    <row r="14" spans="1:15" s="15" customFormat="1" ht="49.5" customHeight="1" x14ac:dyDescent="0.2">
      <c r="A14" s="28" t="s">
        <v>139</v>
      </c>
      <c r="B14" s="239" t="s">
        <v>166</v>
      </c>
      <c r="C14" s="239"/>
      <c r="D14" s="240"/>
      <c r="E14" s="26" t="s">
        <v>65</v>
      </c>
      <c r="F14" s="11">
        <v>0</v>
      </c>
      <c r="G14" s="23">
        <f t="shared" si="0"/>
        <v>0</v>
      </c>
      <c r="H14" s="68">
        <v>0</v>
      </c>
      <c r="I14" s="238" t="s">
        <v>165</v>
      </c>
      <c r="J14" s="238"/>
      <c r="K14" s="238"/>
    </row>
    <row r="15" spans="1:15" s="15" customFormat="1" ht="49.5" customHeight="1" x14ac:dyDescent="0.2">
      <c r="A15" s="28" t="s">
        <v>139</v>
      </c>
      <c r="B15" s="239"/>
      <c r="C15" s="239"/>
      <c r="D15" s="240"/>
      <c r="E15" s="26" t="s">
        <v>65</v>
      </c>
      <c r="F15" s="11">
        <v>0</v>
      </c>
      <c r="G15" s="23">
        <f t="shared" si="0"/>
        <v>0</v>
      </c>
      <c r="H15" s="68">
        <v>0</v>
      </c>
      <c r="I15" s="235"/>
      <c r="J15" s="235"/>
      <c r="K15" s="235"/>
    </row>
    <row r="16" spans="1:15" s="15" customFormat="1" ht="49.5" customHeight="1" x14ac:dyDescent="0.2">
      <c r="A16" s="28" t="s">
        <v>139</v>
      </c>
      <c r="B16" s="239"/>
      <c r="C16" s="239"/>
      <c r="D16" s="240"/>
      <c r="E16" s="26" t="s">
        <v>65</v>
      </c>
      <c r="F16" s="11">
        <v>0</v>
      </c>
      <c r="G16" s="23">
        <f t="shared" si="0"/>
        <v>0</v>
      </c>
      <c r="H16" s="68">
        <v>0</v>
      </c>
      <c r="I16" s="241"/>
      <c r="J16" s="242"/>
      <c r="K16" s="243"/>
    </row>
    <row r="17" spans="1:11" s="15" customFormat="1" ht="23.25" customHeight="1" x14ac:dyDescent="0.25">
      <c r="A17" s="236" t="s">
        <v>140</v>
      </c>
      <c r="B17" s="236"/>
      <c r="C17" s="236"/>
      <c r="D17" s="236"/>
      <c r="E17" s="58"/>
      <c r="F17" s="59">
        <f>SUM(F8:F16)</f>
        <v>0</v>
      </c>
      <c r="G17" s="59">
        <f>SUM(G8:G16)</f>
        <v>0</v>
      </c>
      <c r="H17" s="59">
        <f>SUM(H8:H16)</f>
        <v>0</v>
      </c>
      <c r="I17" s="188" t="s">
        <v>141</v>
      </c>
      <c r="J17" s="237"/>
      <c r="K17" s="189"/>
    </row>
    <row r="18" spans="1:11" s="76" customFormat="1" ht="18" x14ac:dyDescent="0.25">
      <c r="A18" s="74" t="s">
        <v>55</v>
      </c>
      <c r="B18" s="75"/>
      <c r="C18" s="75"/>
      <c r="D18" s="75"/>
      <c r="E18" s="75"/>
      <c r="F18" s="75"/>
      <c r="G18" s="75"/>
      <c r="H18" s="75"/>
      <c r="I18" s="75"/>
      <c r="J18" s="75"/>
      <c r="K18" s="75"/>
    </row>
    <row r="19" spans="1:11" s="76" customFormat="1" ht="18" x14ac:dyDescent="0.25">
      <c r="A19" s="74" t="s">
        <v>56</v>
      </c>
      <c r="B19" s="75"/>
      <c r="C19" s="75"/>
      <c r="D19" s="75"/>
      <c r="E19" s="75"/>
      <c r="F19" s="75"/>
      <c r="G19" s="75"/>
      <c r="H19" s="75"/>
      <c r="I19" s="75"/>
      <c r="J19" s="75"/>
      <c r="K19" s="75"/>
    </row>
    <row r="25" spans="1:11" ht="63.75" x14ac:dyDescent="0.2">
      <c r="K25" s="116" t="s">
        <v>138</v>
      </c>
    </row>
    <row r="26" spans="1:11" ht="76.5" x14ac:dyDescent="0.2">
      <c r="K26" s="84" t="s">
        <v>142</v>
      </c>
    </row>
    <row r="27" spans="1:11" ht="89.25" x14ac:dyDescent="0.2">
      <c r="K27" s="116" t="s">
        <v>143</v>
      </c>
    </row>
    <row r="28" spans="1:11" x14ac:dyDescent="0.2">
      <c r="K28" s="14" t="s">
        <v>144</v>
      </c>
    </row>
  </sheetData>
  <sheetProtection algorithmName="SHA-512" hashValue="sNCfz4gHZT1Rnm29bqv19zDu3F/RNwjqifHj0wRyPvQ0/+fYbKIisEsXo77zBS7kr7xKK7+5uAP6Pj8DWsSuGA==" saltValue="zQBMg0mYpyqeR3ijdORnmQ==" spinCount="100000" sheet="1" selectLockedCells="1"/>
  <mergeCells count="32">
    <mergeCell ref="A1:K1"/>
    <mergeCell ref="I9:K9"/>
    <mergeCell ref="A7:D7"/>
    <mergeCell ref="A8:D8"/>
    <mergeCell ref="A9:D9"/>
    <mergeCell ref="A2:K2"/>
    <mergeCell ref="C3:F3"/>
    <mergeCell ref="C4:F4"/>
    <mergeCell ref="I3:K3"/>
    <mergeCell ref="G3:H3"/>
    <mergeCell ref="A4:B4"/>
    <mergeCell ref="G4:H4"/>
    <mergeCell ref="A3:B3"/>
    <mergeCell ref="A17:D17"/>
    <mergeCell ref="I17:K17"/>
    <mergeCell ref="A12:D12"/>
    <mergeCell ref="I12:K12"/>
    <mergeCell ref="I13:K13"/>
    <mergeCell ref="I15:K15"/>
    <mergeCell ref="I14:K14"/>
    <mergeCell ref="A13:D13"/>
    <mergeCell ref="B14:D14"/>
    <mergeCell ref="B15:D15"/>
    <mergeCell ref="B16:D16"/>
    <mergeCell ref="I16:K16"/>
    <mergeCell ref="A10:D10"/>
    <mergeCell ref="I10:K10"/>
    <mergeCell ref="F6:H6"/>
    <mergeCell ref="A11:D11"/>
    <mergeCell ref="I7:K7"/>
    <mergeCell ref="I8:K8"/>
    <mergeCell ref="I11:K11"/>
  </mergeCells>
  <phoneticPr fontId="3" type="noConversion"/>
  <dataValidations count="1">
    <dataValidation type="list" allowBlank="1" showInputMessage="1" showErrorMessage="1" promptTitle="Select One Option Only" sqref="I13:K13" xr:uid="{EA478F3E-057F-4BAF-B30E-D4B071FF6EBE}">
      <formula1>$K$25:$K$28</formula1>
    </dataValidation>
  </dataValidations>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F589-7D0D-4800-A731-8FE6B34E9AC4}">
  <dimension ref="A1:C11"/>
  <sheetViews>
    <sheetView workbookViewId="0">
      <selection activeCell="Q8" sqref="Q8"/>
    </sheetView>
  </sheetViews>
  <sheetFormatPr defaultRowHeight="12.75" x14ac:dyDescent="0.2"/>
  <cols>
    <col min="1" max="1" width="46.42578125" customWidth="1"/>
    <col min="2" max="2" width="24.7109375" customWidth="1"/>
    <col min="3" max="3" width="33.7109375" customWidth="1"/>
    <col min="257" max="257" width="46.42578125" customWidth="1"/>
    <col min="258" max="258" width="24.7109375" customWidth="1"/>
    <col min="259" max="259" width="33.7109375" customWidth="1"/>
    <col min="513" max="513" width="46.42578125" customWidth="1"/>
    <col min="514" max="514" width="24.7109375" customWidth="1"/>
    <col min="515" max="515" width="33.7109375" customWidth="1"/>
    <col min="769" max="769" width="46.42578125" customWidth="1"/>
    <col min="770" max="770" width="24.7109375" customWidth="1"/>
    <col min="771" max="771" width="33.7109375" customWidth="1"/>
    <col min="1025" max="1025" width="46.42578125" customWidth="1"/>
    <col min="1026" max="1026" width="24.7109375" customWidth="1"/>
    <col min="1027" max="1027" width="33.7109375" customWidth="1"/>
    <col min="1281" max="1281" width="46.42578125" customWidth="1"/>
    <col min="1282" max="1282" width="24.7109375" customWidth="1"/>
    <col min="1283" max="1283" width="33.7109375" customWidth="1"/>
    <col min="1537" max="1537" width="46.42578125" customWidth="1"/>
    <col min="1538" max="1538" width="24.7109375" customWidth="1"/>
    <col min="1539" max="1539" width="33.7109375" customWidth="1"/>
    <col min="1793" max="1793" width="46.42578125" customWidth="1"/>
    <col min="1794" max="1794" width="24.7109375" customWidth="1"/>
    <col min="1795" max="1795" width="33.7109375" customWidth="1"/>
    <col min="2049" max="2049" width="46.42578125" customWidth="1"/>
    <col min="2050" max="2050" width="24.7109375" customWidth="1"/>
    <col min="2051" max="2051" width="33.7109375" customWidth="1"/>
    <col min="2305" max="2305" width="46.42578125" customWidth="1"/>
    <col min="2306" max="2306" width="24.7109375" customWidth="1"/>
    <col min="2307" max="2307" width="33.7109375" customWidth="1"/>
    <col min="2561" max="2561" width="46.42578125" customWidth="1"/>
    <col min="2562" max="2562" width="24.7109375" customWidth="1"/>
    <col min="2563" max="2563" width="33.7109375" customWidth="1"/>
    <col min="2817" max="2817" width="46.42578125" customWidth="1"/>
    <col min="2818" max="2818" width="24.7109375" customWidth="1"/>
    <col min="2819" max="2819" width="33.7109375" customWidth="1"/>
    <col min="3073" max="3073" width="46.42578125" customWidth="1"/>
    <col min="3074" max="3074" width="24.7109375" customWidth="1"/>
    <col min="3075" max="3075" width="33.7109375" customWidth="1"/>
    <col min="3329" max="3329" width="46.42578125" customWidth="1"/>
    <col min="3330" max="3330" width="24.7109375" customWidth="1"/>
    <col min="3331" max="3331" width="33.7109375" customWidth="1"/>
    <col min="3585" max="3585" width="46.42578125" customWidth="1"/>
    <col min="3586" max="3586" width="24.7109375" customWidth="1"/>
    <col min="3587" max="3587" width="33.7109375" customWidth="1"/>
    <col min="3841" max="3841" width="46.42578125" customWidth="1"/>
    <col min="3842" max="3842" width="24.7109375" customWidth="1"/>
    <col min="3843" max="3843" width="33.7109375" customWidth="1"/>
    <col min="4097" max="4097" width="46.42578125" customWidth="1"/>
    <col min="4098" max="4098" width="24.7109375" customWidth="1"/>
    <col min="4099" max="4099" width="33.7109375" customWidth="1"/>
    <col min="4353" max="4353" width="46.42578125" customWidth="1"/>
    <col min="4354" max="4354" width="24.7109375" customWidth="1"/>
    <col min="4355" max="4355" width="33.7109375" customWidth="1"/>
    <col min="4609" max="4609" width="46.42578125" customWidth="1"/>
    <col min="4610" max="4610" width="24.7109375" customWidth="1"/>
    <col min="4611" max="4611" width="33.7109375" customWidth="1"/>
    <col min="4865" max="4865" width="46.42578125" customWidth="1"/>
    <col min="4866" max="4866" width="24.7109375" customWidth="1"/>
    <col min="4867" max="4867" width="33.7109375" customWidth="1"/>
    <col min="5121" max="5121" width="46.42578125" customWidth="1"/>
    <col min="5122" max="5122" width="24.7109375" customWidth="1"/>
    <col min="5123" max="5123" width="33.7109375" customWidth="1"/>
    <col min="5377" max="5377" width="46.42578125" customWidth="1"/>
    <col min="5378" max="5378" width="24.7109375" customWidth="1"/>
    <col min="5379" max="5379" width="33.7109375" customWidth="1"/>
    <col min="5633" max="5633" width="46.42578125" customWidth="1"/>
    <col min="5634" max="5634" width="24.7109375" customWidth="1"/>
    <col min="5635" max="5635" width="33.7109375" customWidth="1"/>
    <col min="5889" max="5889" width="46.42578125" customWidth="1"/>
    <col min="5890" max="5890" width="24.7109375" customWidth="1"/>
    <col min="5891" max="5891" width="33.7109375" customWidth="1"/>
    <col min="6145" max="6145" width="46.42578125" customWidth="1"/>
    <col min="6146" max="6146" width="24.7109375" customWidth="1"/>
    <col min="6147" max="6147" width="33.7109375" customWidth="1"/>
    <col min="6401" max="6401" width="46.42578125" customWidth="1"/>
    <col min="6402" max="6402" width="24.7109375" customWidth="1"/>
    <col min="6403" max="6403" width="33.7109375" customWidth="1"/>
    <col min="6657" max="6657" width="46.42578125" customWidth="1"/>
    <col min="6658" max="6658" width="24.7109375" customWidth="1"/>
    <col min="6659" max="6659" width="33.7109375" customWidth="1"/>
    <col min="6913" max="6913" width="46.42578125" customWidth="1"/>
    <col min="6914" max="6914" width="24.7109375" customWidth="1"/>
    <col min="6915" max="6915" width="33.7109375" customWidth="1"/>
    <col min="7169" max="7169" width="46.42578125" customWidth="1"/>
    <col min="7170" max="7170" width="24.7109375" customWidth="1"/>
    <col min="7171" max="7171" width="33.7109375" customWidth="1"/>
    <col min="7425" max="7425" width="46.42578125" customWidth="1"/>
    <col min="7426" max="7426" width="24.7109375" customWidth="1"/>
    <col min="7427" max="7427" width="33.7109375" customWidth="1"/>
    <col min="7681" max="7681" width="46.42578125" customWidth="1"/>
    <col min="7682" max="7682" width="24.7109375" customWidth="1"/>
    <col min="7683" max="7683" width="33.7109375" customWidth="1"/>
    <col min="7937" max="7937" width="46.42578125" customWidth="1"/>
    <col min="7938" max="7938" width="24.7109375" customWidth="1"/>
    <col min="7939" max="7939" width="33.7109375" customWidth="1"/>
    <col min="8193" max="8193" width="46.42578125" customWidth="1"/>
    <col min="8194" max="8194" width="24.7109375" customWidth="1"/>
    <col min="8195" max="8195" width="33.7109375" customWidth="1"/>
    <col min="8449" max="8449" width="46.42578125" customWidth="1"/>
    <col min="8450" max="8450" width="24.7109375" customWidth="1"/>
    <col min="8451" max="8451" width="33.7109375" customWidth="1"/>
    <col min="8705" max="8705" width="46.42578125" customWidth="1"/>
    <col min="8706" max="8706" width="24.7109375" customWidth="1"/>
    <col min="8707" max="8707" width="33.7109375" customWidth="1"/>
    <col min="8961" max="8961" width="46.42578125" customWidth="1"/>
    <col min="8962" max="8962" width="24.7109375" customWidth="1"/>
    <col min="8963" max="8963" width="33.7109375" customWidth="1"/>
    <col min="9217" max="9217" width="46.42578125" customWidth="1"/>
    <col min="9218" max="9218" width="24.7109375" customWidth="1"/>
    <col min="9219" max="9219" width="33.7109375" customWidth="1"/>
    <col min="9473" max="9473" width="46.42578125" customWidth="1"/>
    <col min="9474" max="9474" width="24.7109375" customWidth="1"/>
    <col min="9475" max="9475" width="33.7109375" customWidth="1"/>
    <col min="9729" max="9729" width="46.42578125" customWidth="1"/>
    <col min="9730" max="9730" width="24.7109375" customWidth="1"/>
    <col min="9731" max="9731" width="33.7109375" customWidth="1"/>
    <col min="9985" max="9985" width="46.42578125" customWidth="1"/>
    <col min="9986" max="9986" width="24.7109375" customWidth="1"/>
    <col min="9987" max="9987" width="33.7109375" customWidth="1"/>
    <col min="10241" max="10241" width="46.42578125" customWidth="1"/>
    <col min="10242" max="10242" width="24.7109375" customWidth="1"/>
    <col min="10243" max="10243" width="33.7109375" customWidth="1"/>
    <col min="10497" max="10497" width="46.42578125" customWidth="1"/>
    <col min="10498" max="10498" width="24.7109375" customWidth="1"/>
    <col min="10499" max="10499" width="33.7109375" customWidth="1"/>
    <col min="10753" max="10753" width="46.42578125" customWidth="1"/>
    <col min="10754" max="10754" width="24.7109375" customWidth="1"/>
    <col min="10755" max="10755" width="33.7109375" customWidth="1"/>
    <col min="11009" max="11009" width="46.42578125" customWidth="1"/>
    <col min="11010" max="11010" width="24.7109375" customWidth="1"/>
    <col min="11011" max="11011" width="33.7109375" customWidth="1"/>
    <col min="11265" max="11265" width="46.42578125" customWidth="1"/>
    <col min="11266" max="11266" width="24.7109375" customWidth="1"/>
    <col min="11267" max="11267" width="33.7109375" customWidth="1"/>
    <col min="11521" max="11521" width="46.42578125" customWidth="1"/>
    <col min="11522" max="11522" width="24.7109375" customWidth="1"/>
    <col min="11523" max="11523" width="33.7109375" customWidth="1"/>
    <col min="11777" max="11777" width="46.42578125" customWidth="1"/>
    <col min="11778" max="11778" width="24.7109375" customWidth="1"/>
    <col min="11779" max="11779" width="33.7109375" customWidth="1"/>
    <col min="12033" max="12033" width="46.42578125" customWidth="1"/>
    <col min="12034" max="12034" width="24.7109375" customWidth="1"/>
    <col min="12035" max="12035" width="33.7109375" customWidth="1"/>
    <col min="12289" max="12289" width="46.42578125" customWidth="1"/>
    <col min="12290" max="12290" width="24.7109375" customWidth="1"/>
    <col min="12291" max="12291" width="33.7109375" customWidth="1"/>
    <col min="12545" max="12545" width="46.42578125" customWidth="1"/>
    <col min="12546" max="12546" width="24.7109375" customWidth="1"/>
    <col min="12547" max="12547" width="33.7109375" customWidth="1"/>
    <col min="12801" max="12801" width="46.42578125" customWidth="1"/>
    <col min="12802" max="12802" width="24.7109375" customWidth="1"/>
    <col min="12803" max="12803" width="33.7109375" customWidth="1"/>
    <col min="13057" max="13057" width="46.42578125" customWidth="1"/>
    <col min="13058" max="13058" width="24.7109375" customWidth="1"/>
    <col min="13059" max="13059" width="33.7109375" customWidth="1"/>
    <col min="13313" max="13313" width="46.42578125" customWidth="1"/>
    <col min="13314" max="13314" width="24.7109375" customWidth="1"/>
    <col min="13315" max="13315" width="33.7109375" customWidth="1"/>
    <col min="13569" max="13569" width="46.42578125" customWidth="1"/>
    <col min="13570" max="13570" width="24.7109375" customWidth="1"/>
    <col min="13571" max="13571" width="33.7109375" customWidth="1"/>
    <col min="13825" max="13825" width="46.42578125" customWidth="1"/>
    <col min="13826" max="13826" width="24.7109375" customWidth="1"/>
    <col min="13827" max="13827" width="33.7109375" customWidth="1"/>
    <col min="14081" max="14081" width="46.42578125" customWidth="1"/>
    <col min="14082" max="14082" width="24.7109375" customWidth="1"/>
    <col min="14083" max="14083" width="33.7109375" customWidth="1"/>
    <col min="14337" max="14337" width="46.42578125" customWidth="1"/>
    <col min="14338" max="14338" width="24.7109375" customWidth="1"/>
    <col min="14339" max="14339" width="33.7109375" customWidth="1"/>
    <col min="14593" max="14593" width="46.42578125" customWidth="1"/>
    <col min="14594" max="14594" width="24.7109375" customWidth="1"/>
    <col min="14595" max="14595" width="33.7109375" customWidth="1"/>
    <col min="14849" max="14849" width="46.42578125" customWidth="1"/>
    <col min="14850" max="14850" width="24.7109375" customWidth="1"/>
    <col min="14851" max="14851" width="33.7109375" customWidth="1"/>
    <col min="15105" max="15105" width="46.42578125" customWidth="1"/>
    <col min="15106" max="15106" width="24.7109375" customWidth="1"/>
    <col min="15107" max="15107" width="33.7109375" customWidth="1"/>
    <col min="15361" max="15361" width="46.42578125" customWidth="1"/>
    <col min="15362" max="15362" width="24.7109375" customWidth="1"/>
    <col min="15363" max="15363" width="33.7109375" customWidth="1"/>
    <col min="15617" max="15617" width="46.42578125" customWidth="1"/>
    <col min="15618" max="15618" width="24.7109375" customWidth="1"/>
    <col min="15619" max="15619" width="33.7109375" customWidth="1"/>
    <col min="15873" max="15873" width="46.42578125" customWidth="1"/>
    <col min="15874" max="15874" width="24.7109375" customWidth="1"/>
    <col min="15875" max="15875" width="33.7109375" customWidth="1"/>
    <col min="16129" max="16129" width="46.42578125" customWidth="1"/>
    <col min="16130" max="16130" width="24.7109375" customWidth="1"/>
    <col min="16131" max="16131" width="33.7109375" customWidth="1"/>
  </cols>
  <sheetData>
    <row r="1" spans="1:3" ht="26.25" x14ac:dyDescent="0.4">
      <c r="A1" s="95" t="s">
        <v>145</v>
      </c>
    </row>
    <row r="2" spans="1:3" ht="18.75" x14ac:dyDescent="0.3">
      <c r="A2" s="96" t="s">
        <v>146</v>
      </c>
    </row>
    <row r="3" spans="1:3" ht="18.75" x14ac:dyDescent="0.3">
      <c r="A3" s="96" t="s">
        <v>147</v>
      </c>
    </row>
    <row r="4" spans="1:3" ht="18.75" x14ac:dyDescent="0.3">
      <c r="A4" s="97" t="s">
        <v>148</v>
      </c>
    </row>
    <row r="5" spans="1:3" ht="57.75" x14ac:dyDescent="0.2">
      <c r="A5" s="98" t="s">
        <v>149</v>
      </c>
      <c r="B5" s="99">
        <v>0</v>
      </c>
      <c r="C5" s="98" t="s">
        <v>150</v>
      </c>
    </row>
    <row r="6" spans="1:3" ht="15" x14ac:dyDescent="0.25">
      <c r="A6" s="100" t="s">
        <v>151</v>
      </c>
      <c r="B6" s="101">
        <v>0</v>
      </c>
      <c r="C6" s="98" t="s">
        <v>152</v>
      </c>
    </row>
    <row r="7" spans="1:3" ht="15" x14ac:dyDescent="0.25">
      <c r="A7" s="100" t="s">
        <v>153</v>
      </c>
      <c r="B7" s="101">
        <v>0</v>
      </c>
      <c r="C7" s="98" t="s">
        <v>154</v>
      </c>
    </row>
    <row r="8" spans="1:3" ht="15" x14ac:dyDescent="0.25">
      <c r="A8" s="100" t="s">
        <v>155</v>
      </c>
      <c r="B8" s="102">
        <v>0</v>
      </c>
      <c r="C8" s="98" t="s">
        <v>150</v>
      </c>
    </row>
    <row r="9" spans="1:3" ht="15" x14ac:dyDescent="0.25">
      <c r="A9" s="100" t="s">
        <v>156</v>
      </c>
      <c r="B9" s="102">
        <v>0</v>
      </c>
      <c r="C9" s="98" t="s">
        <v>150</v>
      </c>
    </row>
    <row r="10" spans="1:3" ht="15" x14ac:dyDescent="0.25">
      <c r="A10" s="100" t="s">
        <v>157</v>
      </c>
      <c r="B10" s="102">
        <v>0</v>
      </c>
      <c r="C10" s="98" t="s">
        <v>150</v>
      </c>
    </row>
    <row r="11" spans="1:3" ht="30" x14ac:dyDescent="0.25">
      <c r="A11" s="103" t="s">
        <v>158</v>
      </c>
      <c r="B11" s="104">
        <f>B5+(SUM(B6:B10))</f>
        <v>0</v>
      </c>
      <c r="C11" s="103" t="s">
        <v>159</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9006-D9EF-453B-A931-899F4B2360CB}">
  <dimension ref="A1:C11"/>
  <sheetViews>
    <sheetView workbookViewId="0">
      <selection activeCell="C8" sqref="C8"/>
    </sheetView>
  </sheetViews>
  <sheetFormatPr defaultRowHeight="12.75" x14ac:dyDescent="0.2"/>
  <cols>
    <col min="1" max="1" width="49.28515625" customWidth="1"/>
    <col min="2" max="2" width="24.7109375" customWidth="1"/>
    <col min="3" max="3" width="33.7109375" customWidth="1"/>
    <col min="257" max="257" width="49.28515625" customWidth="1"/>
    <col min="258" max="258" width="24.7109375" customWidth="1"/>
    <col min="259" max="259" width="33.7109375" customWidth="1"/>
    <col min="513" max="513" width="49.28515625" customWidth="1"/>
    <col min="514" max="514" width="24.7109375" customWidth="1"/>
    <col min="515" max="515" width="33.7109375" customWidth="1"/>
    <col min="769" max="769" width="49.28515625" customWidth="1"/>
    <col min="770" max="770" width="24.7109375" customWidth="1"/>
    <col min="771" max="771" width="33.7109375" customWidth="1"/>
    <col min="1025" max="1025" width="49.28515625" customWidth="1"/>
    <col min="1026" max="1026" width="24.7109375" customWidth="1"/>
    <col min="1027" max="1027" width="33.7109375" customWidth="1"/>
    <col min="1281" max="1281" width="49.28515625" customWidth="1"/>
    <col min="1282" max="1282" width="24.7109375" customWidth="1"/>
    <col min="1283" max="1283" width="33.7109375" customWidth="1"/>
    <col min="1537" max="1537" width="49.28515625" customWidth="1"/>
    <col min="1538" max="1538" width="24.7109375" customWidth="1"/>
    <col min="1539" max="1539" width="33.7109375" customWidth="1"/>
    <col min="1793" max="1793" width="49.28515625" customWidth="1"/>
    <col min="1794" max="1794" width="24.7109375" customWidth="1"/>
    <col min="1795" max="1795" width="33.7109375" customWidth="1"/>
    <col min="2049" max="2049" width="49.28515625" customWidth="1"/>
    <col min="2050" max="2050" width="24.7109375" customWidth="1"/>
    <col min="2051" max="2051" width="33.7109375" customWidth="1"/>
    <col min="2305" max="2305" width="49.28515625" customWidth="1"/>
    <col min="2306" max="2306" width="24.7109375" customWidth="1"/>
    <col min="2307" max="2307" width="33.7109375" customWidth="1"/>
    <col min="2561" max="2561" width="49.28515625" customWidth="1"/>
    <col min="2562" max="2562" width="24.7109375" customWidth="1"/>
    <col min="2563" max="2563" width="33.7109375" customWidth="1"/>
    <col min="2817" max="2817" width="49.28515625" customWidth="1"/>
    <col min="2818" max="2818" width="24.7109375" customWidth="1"/>
    <col min="2819" max="2819" width="33.7109375" customWidth="1"/>
    <col min="3073" max="3073" width="49.28515625" customWidth="1"/>
    <col min="3074" max="3074" width="24.7109375" customWidth="1"/>
    <col min="3075" max="3075" width="33.7109375" customWidth="1"/>
    <col min="3329" max="3329" width="49.28515625" customWidth="1"/>
    <col min="3330" max="3330" width="24.7109375" customWidth="1"/>
    <col min="3331" max="3331" width="33.7109375" customWidth="1"/>
    <col min="3585" max="3585" width="49.28515625" customWidth="1"/>
    <col min="3586" max="3586" width="24.7109375" customWidth="1"/>
    <col min="3587" max="3587" width="33.7109375" customWidth="1"/>
    <col min="3841" max="3841" width="49.28515625" customWidth="1"/>
    <col min="3842" max="3842" width="24.7109375" customWidth="1"/>
    <col min="3843" max="3843" width="33.7109375" customWidth="1"/>
    <col min="4097" max="4097" width="49.28515625" customWidth="1"/>
    <col min="4098" max="4098" width="24.7109375" customWidth="1"/>
    <col min="4099" max="4099" width="33.7109375" customWidth="1"/>
    <col min="4353" max="4353" width="49.28515625" customWidth="1"/>
    <col min="4354" max="4354" width="24.7109375" customWidth="1"/>
    <col min="4355" max="4355" width="33.7109375" customWidth="1"/>
    <col min="4609" max="4609" width="49.28515625" customWidth="1"/>
    <col min="4610" max="4610" width="24.7109375" customWidth="1"/>
    <col min="4611" max="4611" width="33.7109375" customWidth="1"/>
    <col min="4865" max="4865" width="49.28515625" customWidth="1"/>
    <col min="4866" max="4866" width="24.7109375" customWidth="1"/>
    <col min="4867" max="4867" width="33.7109375" customWidth="1"/>
    <col min="5121" max="5121" width="49.28515625" customWidth="1"/>
    <col min="5122" max="5122" width="24.7109375" customWidth="1"/>
    <col min="5123" max="5123" width="33.7109375" customWidth="1"/>
    <col min="5377" max="5377" width="49.28515625" customWidth="1"/>
    <col min="5378" max="5378" width="24.7109375" customWidth="1"/>
    <col min="5379" max="5379" width="33.7109375" customWidth="1"/>
    <col min="5633" max="5633" width="49.28515625" customWidth="1"/>
    <col min="5634" max="5634" width="24.7109375" customWidth="1"/>
    <col min="5635" max="5635" width="33.7109375" customWidth="1"/>
    <col min="5889" max="5889" width="49.28515625" customWidth="1"/>
    <col min="5890" max="5890" width="24.7109375" customWidth="1"/>
    <col min="5891" max="5891" width="33.7109375" customWidth="1"/>
    <col min="6145" max="6145" width="49.28515625" customWidth="1"/>
    <col min="6146" max="6146" width="24.7109375" customWidth="1"/>
    <col min="6147" max="6147" width="33.7109375" customWidth="1"/>
    <col min="6401" max="6401" width="49.28515625" customWidth="1"/>
    <col min="6402" max="6402" width="24.7109375" customWidth="1"/>
    <col min="6403" max="6403" width="33.7109375" customWidth="1"/>
    <col min="6657" max="6657" width="49.28515625" customWidth="1"/>
    <col min="6658" max="6658" width="24.7109375" customWidth="1"/>
    <col min="6659" max="6659" width="33.7109375" customWidth="1"/>
    <col min="6913" max="6913" width="49.28515625" customWidth="1"/>
    <col min="6914" max="6914" width="24.7109375" customWidth="1"/>
    <col min="6915" max="6915" width="33.7109375" customWidth="1"/>
    <col min="7169" max="7169" width="49.28515625" customWidth="1"/>
    <col min="7170" max="7170" width="24.7109375" customWidth="1"/>
    <col min="7171" max="7171" width="33.7109375" customWidth="1"/>
    <col min="7425" max="7425" width="49.28515625" customWidth="1"/>
    <col min="7426" max="7426" width="24.7109375" customWidth="1"/>
    <col min="7427" max="7427" width="33.7109375" customWidth="1"/>
    <col min="7681" max="7681" width="49.28515625" customWidth="1"/>
    <col min="7682" max="7682" width="24.7109375" customWidth="1"/>
    <col min="7683" max="7683" width="33.7109375" customWidth="1"/>
    <col min="7937" max="7937" width="49.28515625" customWidth="1"/>
    <col min="7938" max="7938" width="24.7109375" customWidth="1"/>
    <col min="7939" max="7939" width="33.7109375" customWidth="1"/>
    <col min="8193" max="8193" width="49.28515625" customWidth="1"/>
    <col min="8194" max="8194" width="24.7109375" customWidth="1"/>
    <col min="8195" max="8195" width="33.7109375" customWidth="1"/>
    <col min="8449" max="8449" width="49.28515625" customWidth="1"/>
    <col min="8450" max="8450" width="24.7109375" customWidth="1"/>
    <col min="8451" max="8451" width="33.7109375" customWidth="1"/>
    <col min="8705" max="8705" width="49.28515625" customWidth="1"/>
    <col min="8706" max="8706" width="24.7109375" customWidth="1"/>
    <col min="8707" max="8707" width="33.7109375" customWidth="1"/>
    <col min="8961" max="8961" width="49.28515625" customWidth="1"/>
    <col min="8962" max="8962" width="24.7109375" customWidth="1"/>
    <col min="8963" max="8963" width="33.7109375" customWidth="1"/>
    <col min="9217" max="9217" width="49.28515625" customWidth="1"/>
    <col min="9218" max="9218" width="24.7109375" customWidth="1"/>
    <col min="9219" max="9219" width="33.7109375" customWidth="1"/>
    <col min="9473" max="9473" width="49.28515625" customWidth="1"/>
    <col min="9474" max="9474" width="24.7109375" customWidth="1"/>
    <col min="9475" max="9475" width="33.7109375" customWidth="1"/>
    <col min="9729" max="9729" width="49.28515625" customWidth="1"/>
    <col min="9730" max="9730" width="24.7109375" customWidth="1"/>
    <col min="9731" max="9731" width="33.7109375" customWidth="1"/>
    <col min="9985" max="9985" width="49.28515625" customWidth="1"/>
    <col min="9986" max="9986" width="24.7109375" customWidth="1"/>
    <col min="9987" max="9987" width="33.7109375" customWidth="1"/>
    <col min="10241" max="10241" width="49.28515625" customWidth="1"/>
    <col min="10242" max="10242" width="24.7109375" customWidth="1"/>
    <col min="10243" max="10243" width="33.7109375" customWidth="1"/>
    <col min="10497" max="10497" width="49.28515625" customWidth="1"/>
    <col min="10498" max="10498" width="24.7109375" customWidth="1"/>
    <col min="10499" max="10499" width="33.7109375" customWidth="1"/>
    <col min="10753" max="10753" width="49.28515625" customWidth="1"/>
    <col min="10754" max="10754" width="24.7109375" customWidth="1"/>
    <col min="10755" max="10755" width="33.7109375" customWidth="1"/>
    <col min="11009" max="11009" width="49.28515625" customWidth="1"/>
    <col min="11010" max="11010" width="24.7109375" customWidth="1"/>
    <col min="11011" max="11011" width="33.7109375" customWidth="1"/>
    <col min="11265" max="11265" width="49.28515625" customWidth="1"/>
    <col min="11266" max="11266" width="24.7109375" customWidth="1"/>
    <col min="11267" max="11267" width="33.7109375" customWidth="1"/>
    <col min="11521" max="11521" width="49.28515625" customWidth="1"/>
    <col min="11522" max="11522" width="24.7109375" customWidth="1"/>
    <col min="11523" max="11523" width="33.7109375" customWidth="1"/>
    <col min="11777" max="11777" width="49.28515625" customWidth="1"/>
    <col min="11778" max="11778" width="24.7109375" customWidth="1"/>
    <col min="11779" max="11779" width="33.7109375" customWidth="1"/>
    <col min="12033" max="12033" width="49.28515625" customWidth="1"/>
    <col min="12034" max="12034" width="24.7109375" customWidth="1"/>
    <col min="12035" max="12035" width="33.7109375" customWidth="1"/>
    <col min="12289" max="12289" width="49.28515625" customWidth="1"/>
    <col min="12290" max="12290" width="24.7109375" customWidth="1"/>
    <col min="12291" max="12291" width="33.7109375" customWidth="1"/>
    <col min="12545" max="12545" width="49.28515625" customWidth="1"/>
    <col min="12546" max="12546" width="24.7109375" customWidth="1"/>
    <col min="12547" max="12547" width="33.7109375" customWidth="1"/>
    <col min="12801" max="12801" width="49.28515625" customWidth="1"/>
    <col min="12802" max="12802" width="24.7109375" customWidth="1"/>
    <col min="12803" max="12803" width="33.7109375" customWidth="1"/>
    <col min="13057" max="13057" width="49.28515625" customWidth="1"/>
    <col min="13058" max="13058" width="24.7109375" customWidth="1"/>
    <col min="13059" max="13059" width="33.7109375" customWidth="1"/>
    <col min="13313" max="13313" width="49.28515625" customWidth="1"/>
    <col min="13314" max="13314" width="24.7109375" customWidth="1"/>
    <col min="13315" max="13315" width="33.7109375" customWidth="1"/>
    <col min="13569" max="13569" width="49.28515625" customWidth="1"/>
    <col min="13570" max="13570" width="24.7109375" customWidth="1"/>
    <col min="13571" max="13571" width="33.7109375" customWidth="1"/>
    <col min="13825" max="13825" width="49.28515625" customWidth="1"/>
    <col min="13826" max="13826" width="24.7109375" customWidth="1"/>
    <col min="13827" max="13827" width="33.7109375" customWidth="1"/>
    <col min="14081" max="14081" width="49.28515625" customWidth="1"/>
    <col min="14082" max="14082" width="24.7109375" customWidth="1"/>
    <col min="14083" max="14083" width="33.7109375" customWidth="1"/>
    <col min="14337" max="14337" width="49.28515625" customWidth="1"/>
    <col min="14338" max="14338" width="24.7109375" customWidth="1"/>
    <col min="14339" max="14339" width="33.7109375" customWidth="1"/>
    <col min="14593" max="14593" width="49.28515625" customWidth="1"/>
    <col min="14594" max="14594" width="24.7109375" customWidth="1"/>
    <col min="14595" max="14595" width="33.7109375" customWidth="1"/>
    <col min="14849" max="14849" width="49.28515625" customWidth="1"/>
    <col min="14850" max="14850" width="24.7109375" customWidth="1"/>
    <col min="14851" max="14851" width="33.7109375" customWidth="1"/>
    <col min="15105" max="15105" width="49.28515625" customWidth="1"/>
    <col min="15106" max="15106" width="24.7109375" customWidth="1"/>
    <col min="15107" max="15107" width="33.7109375" customWidth="1"/>
    <col min="15361" max="15361" width="49.28515625" customWidth="1"/>
    <col min="15362" max="15362" width="24.7109375" customWidth="1"/>
    <col min="15363" max="15363" width="33.7109375" customWidth="1"/>
    <col min="15617" max="15617" width="49.28515625" customWidth="1"/>
    <col min="15618" max="15618" width="24.7109375" customWidth="1"/>
    <col min="15619" max="15619" width="33.7109375" customWidth="1"/>
    <col min="15873" max="15873" width="49.28515625" customWidth="1"/>
    <col min="15874" max="15874" width="24.7109375" customWidth="1"/>
    <col min="15875" max="15875" width="33.7109375" customWidth="1"/>
    <col min="16129" max="16129" width="49.28515625" customWidth="1"/>
    <col min="16130" max="16130" width="24.7109375" customWidth="1"/>
    <col min="16131" max="16131" width="33.7109375" customWidth="1"/>
  </cols>
  <sheetData>
    <row r="1" spans="1:3" ht="26.25" x14ac:dyDescent="0.4">
      <c r="A1" s="95" t="s">
        <v>160</v>
      </c>
    </row>
    <row r="2" spans="1:3" ht="18.75" x14ac:dyDescent="0.3">
      <c r="A2" s="96" t="s">
        <v>161</v>
      </c>
    </row>
    <row r="3" spans="1:3" ht="18.75" x14ac:dyDescent="0.3">
      <c r="A3" s="96" t="s">
        <v>162</v>
      </c>
    </row>
    <row r="4" spans="1:3" ht="18.75" x14ac:dyDescent="0.3">
      <c r="A4" s="97" t="s">
        <v>163</v>
      </c>
    </row>
    <row r="5" spans="1:3" ht="45" x14ac:dyDescent="0.25">
      <c r="A5" s="98" t="s">
        <v>149</v>
      </c>
      <c r="B5" s="99">
        <v>0</v>
      </c>
      <c r="C5" s="98" t="s">
        <v>150</v>
      </c>
    </row>
    <row r="6" spans="1:3" ht="15" x14ac:dyDescent="0.25">
      <c r="A6" s="100" t="s">
        <v>151</v>
      </c>
      <c r="B6" s="101">
        <v>0</v>
      </c>
      <c r="C6" s="98" t="s">
        <v>152</v>
      </c>
    </row>
    <row r="7" spans="1:3" ht="15" x14ac:dyDescent="0.25">
      <c r="A7" s="100" t="s">
        <v>153</v>
      </c>
      <c r="B7" s="101">
        <v>0</v>
      </c>
      <c r="C7" s="98" t="s">
        <v>164</v>
      </c>
    </row>
    <row r="8" spans="1:3" ht="15" x14ac:dyDescent="0.25">
      <c r="A8" s="100" t="s">
        <v>155</v>
      </c>
      <c r="B8" s="102">
        <v>0</v>
      </c>
      <c r="C8" s="98" t="s">
        <v>150</v>
      </c>
    </row>
    <row r="9" spans="1:3" ht="15" x14ac:dyDescent="0.25">
      <c r="A9" s="100" t="s">
        <v>156</v>
      </c>
      <c r="B9" s="102">
        <v>0</v>
      </c>
      <c r="C9" s="98" t="s">
        <v>150</v>
      </c>
    </row>
    <row r="10" spans="1:3" ht="15" x14ac:dyDescent="0.25">
      <c r="A10" s="100" t="s">
        <v>157</v>
      </c>
      <c r="B10" s="102">
        <v>0</v>
      </c>
      <c r="C10" s="98" t="s">
        <v>150</v>
      </c>
    </row>
    <row r="11" spans="1:3" ht="30" x14ac:dyDescent="0.25">
      <c r="A11" s="103" t="s">
        <v>158</v>
      </c>
      <c r="B11" s="104">
        <f>B5+(SUM(B6:B10))</f>
        <v>0</v>
      </c>
      <c r="C11" s="103" t="s">
        <v>159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3af55f88-0668-4355-8be2-b6afd6a63268" xsi:nil="true"/>
    <TaxCatchAll xmlns="b39a8bfc-688d-4bcd-ba11-178bd91a4db5" xsi:nil="true"/>
    <lcf76f155ced4ddcb4097134ff3c332f xmlns="3af55f88-0668-4355-8be2-b6afd6a63268">
      <Terms xmlns="http://schemas.microsoft.com/office/infopath/2007/PartnerControls"/>
    </lcf76f155ced4ddcb4097134ff3c332f>
    <SharedWithUsers xmlns="b39a8bfc-688d-4bcd-ba11-178bd91a4db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DEEE7C0A29142A66060A55D6B3076" ma:contentTypeVersion="14" ma:contentTypeDescription="Create a new document." ma:contentTypeScope="" ma:versionID="3a0c44e83cdad2c4c1fff4fb8cebc9c6">
  <xsd:schema xmlns:xsd="http://www.w3.org/2001/XMLSchema" xmlns:xs="http://www.w3.org/2001/XMLSchema" xmlns:p="http://schemas.microsoft.com/office/2006/metadata/properties" xmlns:ns2="3af55f88-0668-4355-8be2-b6afd6a63268" xmlns:ns3="b39a8bfc-688d-4bcd-ba11-178bd91a4db5" targetNamespace="http://schemas.microsoft.com/office/2006/metadata/properties" ma:root="true" ma:fieldsID="c8476441dc0f0c635d79e3d9d409f2f5" ns2:_="" ns3:_="">
    <xsd:import namespace="3af55f88-0668-4355-8be2-b6afd6a63268"/>
    <xsd:import namespace="b39a8bfc-688d-4bcd-ba11-178bd91a4d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f55f88-0668-4355-8be2-b6afd6a632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f0d1f32-acc0-4b18-a898-8579d5c617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9a8bfc-688d-4bcd-ba11-178bd91a4d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c7a5aa12-0a99-4672-a2d8-70fe75d78a39}" ma:internalName="TaxCatchAll" ma:showField="CatchAllData" ma:web="b39a8bfc-688d-4bcd-ba11-178bd91a4d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4B972-DE3C-4C3D-BC7A-0BDD7FF88F78}">
  <ds:schemaRefs>
    <ds:schemaRef ds:uri="http://schemas.microsoft.com/office/2006/documentManagement/types"/>
    <ds:schemaRef ds:uri="3af55f88-0668-4355-8be2-b6afd6a63268"/>
    <ds:schemaRef ds:uri="http://schemas.microsoft.com/office/infopath/2007/PartnerControls"/>
    <ds:schemaRef ds:uri="http://purl.org/dc/dcmitype/"/>
    <ds:schemaRef ds:uri="http://purl.org/dc/terms/"/>
    <ds:schemaRef ds:uri="http://schemas.microsoft.com/office/2006/metadata/properties"/>
    <ds:schemaRef ds:uri="b39a8bfc-688d-4bcd-ba11-178bd91a4db5"/>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2C049A39-FE36-4D95-A1D1-7AFB8FD9D1B3}">
  <ds:schemaRefs>
    <ds:schemaRef ds:uri="http://schemas.microsoft.com/sharepoint/v3/contenttype/forms"/>
  </ds:schemaRefs>
</ds:datastoreItem>
</file>

<file path=customXml/itemProps3.xml><?xml version="1.0" encoding="utf-8"?>
<ds:datastoreItem xmlns:ds="http://schemas.openxmlformats.org/officeDocument/2006/customXml" ds:itemID="{11CCA0FC-6E6F-4610-8531-13A500329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f55f88-0668-4355-8be2-b6afd6a63268"/>
    <ds:schemaRef ds:uri="b39a8bfc-688d-4bcd-ba11-178bd91a4d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1</vt:lpstr>
      <vt:lpstr>Form 1A</vt:lpstr>
      <vt:lpstr>Form 2</vt:lpstr>
      <vt:lpstr>Form 2A</vt:lpstr>
      <vt:lpstr>Form 2B</vt:lpstr>
      <vt:lpstr>Form 2C</vt:lpstr>
      <vt:lpstr>Form 3</vt:lpstr>
      <vt:lpstr>ATTACHMENT A</vt:lpstr>
      <vt:lpstr>ATTACHMENT B</vt:lpstr>
      <vt:lpstr>'Form 1'!Print_Area</vt:lpstr>
      <vt:lpstr>'Form 1A'!Print_Area</vt:lpstr>
      <vt:lpstr>'Form 2'!Print_Area</vt:lpstr>
      <vt:lpstr>'Form 2A'!Print_Area</vt:lpstr>
      <vt:lpstr>'Form 2B'!Print_Area</vt:lpstr>
      <vt:lpstr>'Form 2C'!Print_Area</vt:lpstr>
      <vt:lpstr>'Form 3'!Print_Area</vt:lpstr>
    </vt:vector>
  </TitlesOfParts>
  <Manager/>
  <Company>CITY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Zamarron, Antonio</cp:lastModifiedBy>
  <cp:revision/>
  <cp:lastPrinted>2022-12-23T15:32:32Z</cp:lastPrinted>
  <dcterms:created xsi:type="dcterms:W3CDTF">2009-12-08T17:55:00Z</dcterms:created>
  <dcterms:modified xsi:type="dcterms:W3CDTF">2023-11-16T18:16:28Z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0x010100100DEEE7C0A29142A66060A55D6B3076</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