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40" windowWidth="14610" windowHeight="8355"/>
  </bookViews>
  <sheets>
    <sheet name="Proposal Pages" sheetId="5" r:id="rId1"/>
  </sheets>
  <definedNames>
    <definedName name="_xlnm.Print_Area" localSheetId="0">'Proposal Pages'!$A$1:$Y$43</definedName>
  </definedNames>
  <calcPr calcId="152511"/>
</workbook>
</file>

<file path=xl/calcChain.xml><?xml version="1.0" encoding="utf-8"?>
<calcChain xmlns="http://schemas.openxmlformats.org/spreadsheetml/2006/main">
  <c r="Q34" i="5" l="1"/>
  <c r="U34" i="5" s="1"/>
  <c r="V34" i="5" s="1"/>
  <c r="N34" i="5"/>
  <c r="K34" i="5"/>
  <c r="H34" i="5"/>
  <c r="Q33" i="5"/>
  <c r="U33" i="5" s="1"/>
  <c r="V33" i="5" s="1"/>
  <c r="N33" i="5"/>
  <c r="K33" i="5"/>
  <c r="H33" i="5"/>
  <c r="Q32" i="5"/>
  <c r="U32" i="5" s="1"/>
  <c r="V32" i="5" s="1"/>
  <c r="N32" i="5"/>
  <c r="K32" i="5"/>
  <c r="H32" i="5"/>
  <c r="Q31" i="5"/>
  <c r="U31" i="5" s="1"/>
  <c r="V31" i="5" s="1"/>
  <c r="N31" i="5"/>
  <c r="K31" i="5"/>
  <c r="H31" i="5"/>
  <c r="Q30" i="5"/>
  <c r="U30" i="5" s="1"/>
  <c r="V30" i="5" s="1"/>
  <c r="N30" i="5"/>
  <c r="K30" i="5"/>
  <c r="H30" i="5"/>
  <c r="Q29" i="5"/>
  <c r="U29" i="5" s="1"/>
  <c r="V29" i="5" s="1"/>
  <c r="N29" i="5"/>
  <c r="K29" i="5"/>
  <c r="H29" i="5"/>
  <c r="Q28" i="5"/>
  <c r="U28" i="5" s="1"/>
  <c r="V28" i="5" s="1"/>
  <c r="N28" i="5"/>
  <c r="K28" i="5"/>
  <c r="H28" i="5"/>
  <c r="Q27" i="5"/>
  <c r="U27" i="5" s="1"/>
  <c r="V27" i="5" s="1"/>
  <c r="N27" i="5"/>
  <c r="K27" i="5"/>
  <c r="H27" i="5"/>
  <c r="Q26" i="5"/>
  <c r="U26" i="5" s="1"/>
  <c r="V26" i="5" s="1"/>
  <c r="N26" i="5"/>
  <c r="K26" i="5"/>
  <c r="H26" i="5"/>
  <c r="Q25" i="5"/>
  <c r="U25" i="5" s="1"/>
  <c r="V25" i="5" s="1"/>
  <c r="N25" i="5"/>
  <c r="K25" i="5"/>
  <c r="H25" i="5"/>
  <c r="Q24" i="5"/>
  <c r="U24" i="5" s="1"/>
  <c r="V24" i="5" s="1"/>
  <c r="N24" i="5"/>
  <c r="K24" i="5"/>
  <c r="H24" i="5"/>
  <c r="Q23" i="5"/>
  <c r="U23" i="5" s="1"/>
  <c r="V23" i="5" s="1"/>
  <c r="N23" i="5"/>
  <c r="K23" i="5"/>
  <c r="H23" i="5"/>
  <c r="Q22" i="5"/>
  <c r="U22" i="5" s="1"/>
  <c r="V22" i="5" s="1"/>
  <c r="N22" i="5"/>
  <c r="K22" i="5"/>
  <c r="H22" i="5"/>
  <c r="Q21" i="5"/>
  <c r="U21" i="5" s="1"/>
  <c r="V21" i="5" s="1"/>
  <c r="N21" i="5"/>
  <c r="K21" i="5"/>
  <c r="H21" i="5"/>
  <c r="Q20" i="5"/>
  <c r="U20" i="5" s="1"/>
  <c r="V20" i="5" s="1"/>
  <c r="N20" i="5"/>
  <c r="K20" i="5"/>
  <c r="H20" i="5"/>
  <c r="Q19" i="5"/>
  <c r="U19" i="5" s="1"/>
  <c r="V19" i="5" s="1"/>
  <c r="N19" i="5"/>
  <c r="K19" i="5"/>
  <c r="H19" i="5"/>
  <c r="Q18" i="5"/>
  <c r="U18" i="5" s="1"/>
  <c r="V18" i="5" s="1"/>
  <c r="N18" i="5"/>
  <c r="K18" i="5"/>
  <c r="H18" i="5"/>
  <c r="Q17" i="5"/>
  <c r="U17" i="5" s="1"/>
  <c r="V17" i="5" s="1"/>
  <c r="N17" i="5"/>
  <c r="K17" i="5"/>
  <c r="H17" i="5"/>
  <c r="Q16" i="5"/>
  <c r="U16" i="5" s="1"/>
  <c r="V16" i="5" s="1"/>
  <c r="N16" i="5"/>
  <c r="K16" i="5"/>
  <c r="H16" i="5"/>
  <c r="Q15" i="5"/>
  <c r="U15" i="5" s="1"/>
  <c r="V15" i="5" s="1"/>
  <c r="N15" i="5"/>
  <c r="K15" i="5"/>
  <c r="H15" i="5"/>
  <c r="Q14" i="5"/>
  <c r="U14" i="5" s="1"/>
  <c r="V14" i="5" s="1"/>
  <c r="N14" i="5"/>
  <c r="K14" i="5"/>
  <c r="H14" i="5"/>
  <c r="Q13" i="5"/>
  <c r="U13" i="5" s="1"/>
  <c r="V13" i="5" s="1"/>
  <c r="N13" i="5"/>
  <c r="K13" i="5"/>
  <c r="H13" i="5"/>
  <c r="Q12" i="5"/>
  <c r="U12" i="5" s="1"/>
  <c r="V12" i="5" s="1"/>
  <c r="N12" i="5"/>
  <c r="K12" i="5"/>
  <c r="H12" i="5"/>
  <c r="Q11" i="5"/>
  <c r="U11" i="5" s="1"/>
  <c r="V11" i="5" s="1"/>
  <c r="N11" i="5"/>
  <c r="K11" i="5"/>
  <c r="H11" i="5"/>
  <c r="Q10" i="5"/>
  <c r="U10" i="5" s="1"/>
  <c r="V10" i="5" s="1"/>
  <c r="N10" i="5"/>
  <c r="K10" i="5"/>
  <c r="H10" i="5"/>
  <c r="Q9" i="5"/>
  <c r="U9" i="5" s="1"/>
  <c r="V9" i="5" s="1"/>
  <c r="N9" i="5"/>
  <c r="K9" i="5"/>
  <c r="H9" i="5"/>
  <c r="Q8" i="5"/>
  <c r="U8" i="5" s="1"/>
  <c r="V8" i="5" s="1"/>
  <c r="N8" i="5"/>
  <c r="K8" i="5"/>
  <c r="H8" i="5"/>
  <c r="Q7" i="5"/>
  <c r="U7" i="5" s="1"/>
  <c r="V7" i="5" s="1"/>
  <c r="N7" i="5"/>
  <c r="K7" i="5"/>
  <c r="H7" i="5"/>
  <c r="Q6" i="5"/>
  <c r="U6" i="5" s="1"/>
  <c r="V6" i="5" s="1"/>
  <c r="N6" i="5"/>
  <c r="K6" i="5"/>
  <c r="H6" i="5"/>
  <c r="Q5" i="5"/>
  <c r="U5" i="5" s="1"/>
  <c r="V5" i="5" s="1"/>
  <c r="N5" i="5"/>
  <c r="K5" i="5"/>
  <c r="H5" i="5"/>
  <c r="Q4" i="5"/>
  <c r="U4" i="5" s="1"/>
  <c r="V4" i="5" s="1"/>
  <c r="N4" i="5"/>
  <c r="K4" i="5"/>
  <c r="H4" i="5"/>
  <c r="Q3" i="5"/>
  <c r="U3" i="5" s="1"/>
  <c r="V3" i="5" s="1"/>
  <c r="N3" i="5"/>
  <c r="K3" i="5"/>
  <c r="H3" i="5"/>
  <c r="Q2" i="5"/>
  <c r="U2" i="5" s="1"/>
  <c r="V2" i="5" s="1"/>
  <c r="N2" i="5"/>
  <c r="K2" i="5"/>
  <c r="H2" i="5"/>
  <c r="H35" i="5" l="1"/>
  <c r="V35" i="5"/>
  <c r="K35" i="5"/>
  <c r="N35" i="5"/>
  <c r="R2" i="5"/>
  <c r="R3" i="5"/>
  <c r="X3" i="5" s="1"/>
  <c r="R4" i="5"/>
  <c r="X4" i="5" s="1"/>
  <c r="R5" i="5"/>
  <c r="X5" i="5" s="1"/>
  <c r="R6" i="5"/>
  <c r="X6" i="5" s="1"/>
  <c r="R7" i="5"/>
  <c r="X7" i="5" s="1"/>
  <c r="R10" i="5"/>
  <c r="X10" i="5" s="1"/>
  <c r="R11" i="5"/>
  <c r="X11" i="5" s="1"/>
  <c r="R12" i="5"/>
  <c r="X12" i="5" s="1"/>
  <c r="R13" i="5"/>
  <c r="X13" i="5" s="1"/>
  <c r="R14" i="5"/>
  <c r="X14" i="5" s="1"/>
  <c r="R15" i="5"/>
  <c r="X15" i="5" s="1"/>
  <c r="R16" i="5"/>
  <c r="X16" i="5" s="1"/>
  <c r="R20" i="5"/>
  <c r="X20" i="5" s="1"/>
  <c r="R27" i="5"/>
  <c r="X27" i="5" s="1"/>
  <c r="R29" i="5"/>
  <c r="X29" i="5" s="1"/>
  <c r="R30" i="5"/>
  <c r="X30" i="5" s="1"/>
  <c r="R31" i="5"/>
  <c r="X31" i="5" s="1"/>
  <c r="R32" i="5"/>
  <c r="X32" i="5" s="1"/>
  <c r="R33" i="5"/>
  <c r="X33" i="5" s="1"/>
  <c r="R34" i="5"/>
  <c r="X34" i="5" s="1"/>
  <c r="R8" i="5"/>
  <c r="X8" i="5" s="1"/>
  <c r="R9" i="5"/>
  <c r="X9" i="5" s="1"/>
  <c r="R17" i="5"/>
  <c r="X17" i="5" s="1"/>
  <c r="R18" i="5"/>
  <c r="X18" i="5" s="1"/>
  <c r="R19" i="5"/>
  <c r="X19" i="5" s="1"/>
  <c r="R21" i="5"/>
  <c r="X21" i="5" s="1"/>
  <c r="R22" i="5"/>
  <c r="X22" i="5" s="1"/>
  <c r="R23" i="5"/>
  <c r="X23" i="5" s="1"/>
  <c r="R24" i="5"/>
  <c r="X24" i="5" s="1"/>
  <c r="R25" i="5"/>
  <c r="X25" i="5" s="1"/>
  <c r="R26" i="5"/>
  <c r="X26" i="5" s="1"/>
  <c r="R28" i="5"/>
  <c r="X28" i="5" s="1"/>
  <c r="R35" i="5" l="1"/>
  <c r="X2" i="5"/>
  <c r="X35" i="5" s="1"/>
</calcChain>
</file>

<file path=xl/sharedStrings.xml><?xml version="1.0" encoding="utf-8"?>
<sst xmlns="http://schemas.openxmlformats.org/spreadsheetml/2006/main" count="126" uniqueCount="97">
  <si>
    <t>Line
Item</t>
  </si>
  <si>
    <t>Month</t>
  </si>
  <si>
    <t>Dedicated Truck Special (2-hour minimum)</t>
  </si>
  <si>
    <t>City Hall room 107-A Finance Cash Vault</t>
  </si>
  <si>
    <t>5430 W. Gale Street - City Clerk Office</t>
  </si>
  <si>
    <t>5674 S. Archer Avenue - City Clerk Office</t>
  </si>
  <si>
    <t>10-digit
Commodity Code</t>
  </si>
  <si>
    <t>Year 1
TOTAL</t>
  </si>
  <si>
    <t>Year 2
TOTAL</t>
  </si>
  <si>
    <t>Year 3
TOTAL</t>
  </si>
  <si>
    <t>Year 4
TOTAL</t>
  </si>
  <si>
    <t>Year 5
TOTAL</t>
  </si>
  <si>
    <t>96295 10 105</t>
  </si>
  <si>
    <t>Maxwell Street Market - Dept. Cultural Affairs</t>
  </si>
  <si>
    <t>TOTAL YEAR 1:</t>
  </si>
  <si>
    <t>TOTAL  YEAR 2:</t>
  </si>
  <si>
    <t>TOTAL  YEAR 3:</t>
  </si>
  <si>
    <t>TOTAL  YEAR 4:</t>
  </si>
  <si>
    <t>TOTAL  YEAR 5:</t>
  </si>
  <si>
    <t>Extended Price 
Line Item Total
All 5-Years</t>
  </si>
  <si>
    <t>9901020 180</t>
  </si>
  <si>
    <t>9901020 181</t>
  </si>
  <si>
    <t>9901020 182</t>
  </si>
  <si>
    <t>9901020 183</t>
  </si>
  <si>
    <t>9901020 185</t>
  </si>
  <si>
    <t>9901020 186</t>
  </si>
  <si>
    <t>9901020 188</t>
  </si>
  <si>
    <t>9901020 189</t>
  </si>
  <si>
    <t>9901020 190</t>
  </si>
  <si>
    <t>9901020 191</t>
  </si>
  <si>
    <t>9901020 192</t>
  </si>
  <si>
    <t>9901020 193</t>
  </si>
  <si>
    <t>9901020 194</t>
  </si>
  <si>
    <t>9901020 195</t>
  </si>
  <si>
    <t>Non-Routine On-Route
Extra Other-Day Pick-up - with Next Banking Day Delivery</t>
  </si>
  <si>
    <t>9901020 801</t>
  </si>
  <si>
    <t>9901020 823</t>
  </si>
  <si>
    <t>99010 23 318</t>
  </si>
  <si>
    <t>99010 23 319</t>
  </si>
  <si>
    <t>9901020 366</t>
  </si>
  <si>
    <t>9901020 196</t>
  </si>
  <si>
    <t>9901020 351</t>
  </si>
  <si>
    <t>641 W. 63rd St. - Englewood Health Center</t>
  </si>
  <si>
    <t>9901020 352</t>
  </si>
  <si>
    <t>4150 W. 55th St. - Greater Lawn Health Center</t>
  </si>
  <si>
    <t>9901020 353</t>
  </si>
  <si>
    <t>1201 S. Campbell - Lawndale Health Center</t>
  </si>
  <si>
    <t>9901020 354</t>
  </si>
  <si>
    <t>5801 N. Pulaski Rd.- North River Health Center</t>
  </si>
  <si>
    <t>9901020 356</t>
  </si>
  <si>
    <t>9901020 270</t>
  </si>
  <si>
    <t>9901020 271</t>
  </si>
  <si>
    <t>9901020 272</t>
  </si>
  <si>
    <t>96295 10 110</t>
  </si>
  <si>
    <t>Additional Nighttime Event Pick-up - Dept. Cultural Affairs</t>
  </si>
  <si>
    <t>4314 S. Cottage Grove - Greater Grand Health Center</t>
  </si>
  <si>
    <t xml:space="preserve">Auto Pound #6
701 S. Sacramento Ave. </t>
  </si>
  <si>
    <t xml:space="preserve">Auto Pound #1
400 E. Wacker Dr. Central </t>
  </si>
  <si>
    <t xml:space="preserve">Auto Pound #2
10301 S. Doty Rd.  </t>
  </si>
  <si>
    <t>Police Headquarters 3510 S. Michigan Ave.</t>
  </si>
  <si>
    <t>City Hall room 800 - Dept. of Business Affairs</t>
  </si>
  <si>
    <t>Dept. Cultural Affairs Event Ticket Storage 101-200 Cartons</t>
  </si>
  <si>
    <t>Dept. Cultural Affairs Event Ticket Storage 1-100 Cartons</t>
  </si>
  <si>
    <t>City Hall room 107 - City Clerk Office</t>
  </si>
  <si>
    <t>2350 W. Ogden Ave. - Public Vehicles</t>
  </si>
  <si>
    <t>City Hall room 900 - Buildings Dept. &amp; Transportation Dept.</t>
  </si>
  <si>
    <t>4770 S. Kedzie Ave. - Finance Payment Center</t>
  </si>
  <si>
    <t>2006 E. 95th St. - Finance Payment Center</t>
  </si>
  <si>
    <t>400 W. Superior St. - Finance Payment Center</t>
  </si>
  <si>
    <t>5600 S. Kilpatrick - Midway Airport MPEA Cab Stand</t>
  </si>
  <si>
    <t>333 S. State St. - DePaul Reconciliation Unit room 320</t>
  </si>
  <si>
    <t>Auto Pound - O'Hare Airport - Remote Lot F
6359 N. Mannheim Rd.</t>
  </si>
  <si>
    <t>Generic New Site - 5 Days per Week - Next Banking Day</t>
  </si>
  <si>
    <t>Generic New Site - 7 Days per Week - Next Banking Day</t>
  </si>
  <si>
    <t xml:space="preserve">9901020 275 </t>
  </si>
  <si>
    <t>9901020 279</t>
  </si>
  <si>
    <r>
      <t xml:space="preserve">Line Item Description
</t>
    </r>
    <r>
      <rPr>
        <sz val="11"/>
        <color theme="1"/>
        <rFont val="Calibri"/>
        <family val="2"/>
        <scheme val="minor"/>
      </rPr>
      <t>(See Detailed Specifications for full descriptions)</t>
    </r>
  </si>
  <si>
    <t xml:space="preserve">LUMP SUM TOTAL for ALL 5 YEARS: </t>
  </si>
  <si>
    <t>Unit Price
per UOM
Year 1</t>
  </si>
  <si>
    <t>Unit Price
per UOM
Year 2</t>
  </si>
  <si>
    <t>Unit Price
per UOM
Year 3</t>
  </si>
  <si>
    <t>Unit Price
per UOM
Year 4</t>
  </si>
  <si>
    <t>Year 5 
Bid % Increase to Year 4
Unit Price</t>
  </si>
  <si>
    <t>Unit Price
per UOM
Year 5</t>
  </si>
  <si>
    <t>Year 4 
Bid % Increase to Year 3 Unit Price</t>
  </si>
  <si>
    <t>Blues Festival 3 Day Event - Dept. Cultural Affairs</t>
  </si>
  <si>
    <t>Taste of Chicago 5 Day Event - Dept. Cultural Affairs</t>
  </si>
  <si>
    <t>Estimated
Quantity
 PER YEAR</t>
  </si>
  <si>
    <t>Billable Unit of Measure
(UOM)</t>
  </si>
  <si>
    <t>EACH</t>
  </si>
  <si>
    <t>HOUR</t>
  </si>
  <si>
    <t>EVENT</t>
  </si>
  <si>
    <t>BIDDER'S COMPANY NAME:</t>
  </si>
  <si>
    <t>4445 N. Pulaski Rd - Finance Payment Center</t>
  </si>
  <si>
    <t>99010 15 145</t>
  </si>
  <si>
    <t>ADDENDUM No. 3  REVISED PROPOSAL PAGE</t>
  </si>
  <si>
    <t>A D D E N D U M   No. 3   R E V I S E D   P R P O S A L   P A G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</si>
</sst>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NumberFormat="1"/>
    <xf numFmtId="164" fontId="1" fillId="3" borderId="6" xfId="0" applyNumberFormat="1" applyFont="1" applyFill="1" applyBorder="1" applyAlignment="1">
      <alignment horizontal="center" vertical="center" wrapText="1"/>
    </xf>
    <xf numFmtId="164" fontId="0" fillId="4" borderId="17" xfId="0" applyNumberFormat="1" applyFill="1" applyBorder="1"/>
    <xf numFmtId="0" fontId="0" fillId="0" borderId="0" xfId="0" applyFont="1"/>
    <xf numFmtId="164" fontId="1" fillId="3" borderId="8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8" xfId="0" applyFont="1" applyFill="1" applyBorder="1" applyAlignment="1"/>
    <xf numFmtId="164" fontId="0" fillId="3" borderId="0" xfId="0" applyNumberFormat="1" applyFill="1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6" xfId="0" applyNumberForma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0" fillId="0" borderId="0" xfId="0" applyNumberForma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NumberForma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21" xfId="0" applyNumberFormat="1" applyBorder="1" applyAlignment="1" applyProtection="1">
      <alignment vertical="center"/>
      <protection locked="0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165" fontId="0" fillId="3" borderId="0" xfId="0" applyNumberForma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8" fillId="0" borderId="29" xfId="0" applyFont="1" applyFill="1" applyBorder="1" applyAlignment="1">
      <alignment horizontal="center" vertical="center" textRotation="90"/>
    </xf>
    <xf numFmtId="0" fontId="0" fillId="4" borderId="33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6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4" fillId="2" borderId="24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0" fillId="4" borderId="18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19" xfId="0" applyNumberFormat="1" applyFill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right"/>
    </xf>
    <xf numFmtId="164" fontId="1" fillId="2" borderId="28" xfId="0" applyNumberFormat="1" applyFont="1" applyFill="1" applyBorder="1" applyAlignment="1">
      <alignment horizontal="right"/>
    </xf>
    <xf numFmtId="164" fontId="1" fillId="2" borderId="2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zoomScale="85" zoomScaleNormal="85" workbookViewId="0">
      <pane ySplit="1" topLeftCell="A11" activePane="bottomLeft" state="frozen"/>
      <selection pane="bottomLeft" activeCell="A42" sqref="A42:XFD42"/>
    </sheetView>
  </sheetViews>
  <sheetFormatPr defaultRowHeight="15" x14ac:dyDescent="0.25"/>
  <cols>
    <col min="1" max="1" width="6.28515625" style="1" customWidth="1"/>
    <col min="2" max="2" width="56.42578125" bestFit="1" customWidth="1"/>
    <col min="3" max="3" width="12.140625" style="3" customWidth="1"/>
    <col min="4" max="4" width="10.7109375" style="1" customWidth="1"/>
    <col min="5" max="5" width="8.85546875" style="1"/>
    <col min="6" max="6" width="0.28515625" style="1" customWidth="1"/>
    <col min="7" max="7" width="10.140625" style="2" bestFit="1" customWidth="1"/>
    <col min="8" max="8" width="11" style="2" bestFit="1" customWidth="1"/>
    <col min="9" max="9" width="0.7109375" style="2" customWidth="1"/>
    <col min="10" max="10" width="9.28515625" style="2" bestFit="1" customWidth="1"/>
    <col min="11" max="11" width="11" style="2" customWidth="1"/>
    <col min="12" max="12" width="0.7109375" style="2" customWidth="1"/>
    <col min="13" max="13" width="9.28515625" style="2" bestFit="1" customWidth="1"/>
    <col min="14" max="14" width="10.7109375" style="2" customWidth="1"/>
    <col min="15" max="15" width="1" style="2" customWidth="1"/>
    <col min="16" max="16" width="9.85546875" style="33" customWidth="1"/>
    <col min="17" max="17" width="8.85546875" style="2"/>
    <col min="18" max="18" width="11" style="2" bestFit="1" customWidth="1"/>
    <col min="19" max="19" width="1.28515625" style="2" customWidth="1"/>
    <col min="20" max="20" width="10.140625" style="33" customWidth="1"/>
    <col min="21" max="21" width="8.85546875" style="2"/>
    <col min="22" max="22" width="11" bestFit="1" customWidth="1"/>
    <col min="23" max="23" width="2.140625" customWidth="1"/>
    <col min="24" max="24" width="14.28515625" style="6" customWidth="1"/>
  </cols>
  <sheetData>
    <row r="1" spans="1:25" s="39" customFormat="1" ht="90.75" thickBot="1" x14ac:dyDescent="0.3">
      <c r="A1" s="47" t="s">
        <v>0</v>
      </c>
      <c r="B1" s="34" t="s">
        <v>76</v>
      </c>
      <c r="C1" s="35" t="s">
        <v>6</v>
      </c>
      <c r="D1" s="36" t="s">
        <v>87</v>
      </c>
      <c r="E1" s="36" t="s">
        <v>88</v>
      </c>
      <c r="F1" s="41"/>
      <c r="G1" s="40" t="s">
        <v>78</v>
      </c>
      <c r="H1" s="37" t="s">
        <v>7</v>
      </c>
      <c r="I1" s="4"/>
      <c r="J1" s="40" t="s">
        <v>79</v>
      </c>
      <c r="K1" s="37" t="s">
        <v>8</v>
      </c>
      <c r="L1" s="4"/>
      <c r="M1" s="40" t="s">
        <v>80</v>
      </c>
      <c r="N1" s="37" t="s">
        <v>9</v>
      </c>
      <c r="O1" s="4"/>
      <c r="P1" s="46" t="s">
        <v>84</v>
      </c>
      <c r="Q1" s="37" t="s">
        <v>81</v>
      </c>
      <c r="R1" s="37" t="s">
        <v>10</v>
      </c>
      <c r="S1" s="4"/>
      <c r="T1" s="46" t="s">
        <v>82</v>
      </c>
      <c r="U1" s="37" t="s">
        <v>83</v>
      </c>
      <c r="V1" s="38" t="s">
        <v>11</v>
      </c>
      <c r="W1" s="7"/>
      <c r="X1" s="48" t="s">
        <v>19</v>
      </c>
      <c r="Y1" s="54" t="s">
        <v>95</v>
      </c>
    </row>
    <row r="2" spans="1:25" s="21" customFormat="1" x14ac:dyDescent="0.25">
      <c r="A2" s="22">
        <v>1</v>
      </c>
      <c r="B2" s="23" t="s">
        <v>3</v>
      </c>
      <c r="C2" s="24" t="s">
        <v>20</v>
      </c>
      <c r="D2" s="25">
        <v>12</v>
      </c>
      <c r="E2" s="26" t="s">
        <v>1</v>
      </c>
      <c r="F2" s="17"/>
      <c r="G2" s="50"/>
      <c r="H2" s="18">
        <f t="shared" ref="H2:H34" si="0">D2*G2</f>
        <v>0</v>
      </c>
      <c r="I2" s="19"/>
      <c r="J2" s="50"/>
      <c r="K2" s="18">
        <f t="shared" ref="K2:K34" si="1">D2*J2</f>
        <v>0</v>
      </c>
      <c r="L2" s="19"/>
      <c r="M2" s="50"/>
      <c r="N2" s="18">
        <f>D2*M2</f>
        <v>0</v>
      </c>
      <c r="O2" s="19"/>
      <c r="P2" s="52"/>
      <c r="Q2" s="18">
        <f>M2+(M2*P2)</f>
        <v>0</v>
      </c>
      <c r="R2" s="18">
        <f>D2*Q2</f>
        <v>0</v>
      </c>
      <c r="S2" s="19"/>
      <c r="T2" s="52"/>
      <c r="U2" s="18">
        <f>Q2+(Q2*T2)</f>
        <v>0</v>
      </c>
      <c r="V2" s="18">
        <f>D2*U2</f>
        <v>0</v>
      </c>
      <c r="W2" s="19"/>
      <c r="X2" s="20">
        <f>H2+K2+N2+R2+V2</f>
        <v>0</v>
      </c>
      <c r="Y2" s="55"/>
    </row>
    <row r="3" spans="1:25" s="21" customFormat="1" x14ac:dyDescent="0.25">
      <c r="A3" s="12">
        <v>2</v>
      </c>
      <c r="B3" s="27" t="s">
        <v>65</v>
      </c>
      <c r="C3" s="14" t="s">
        <v>21</v>
      </c>
      <c r="D3" s="15">
        <v>12</v>
      </c>
      <c r="E3" s="16" t="s">
        <v>1</v>
      </c>
      <c r="F3" s="17"/>
      <c r="G3" s="50"/>
      <c r="H3" s="18">
        <f t="shared" si="0"/>
        <v>0</v>
      </c>
      <c r="I3" s="19"/>
      <c r="J3" s="50"/>
      <c r="K3" s="18">
        <f t="shared" si="1"/>
        <v>0</v>
      </c>
      <c r="L3" s="19"/>
      <c r="M3" s="50"/>
      <c r="N3" s="18">
        <f t="shared" ref="N3:N34" si="2">D3*M3</f>
        <v>0</v>
      </c>
      <c r="O3" s="19"/>
      <c r="P3" s="52"/>
      <c r="Q3" s="18">
        <f t="shared" ref="Q3:Q34" si="3">M3+(M3*P3)</f>
        <v>0</v>
      </c>
      <c r="R3" s="18">
        <f t="shared" ref="R3:R34" si="4">D3*Q3</f>
        <v>0</v>
      </c>
      <c r="S3" s="19"/>
      <c r="T3" s="52"/>
      <c r="U3" s="18">
        <f t="shared" ref="U3:U34" si="5">Q3+(Q3*T3)</f>
        <v>0</v>
      </c>
      <c r="V3" s="18">
        <f t="shared" ref="V3:V34" si="6">D3*U3</f>
        <v>0</v>
      </c>
      <c r="W3" s="19"/>
      <c r="X3" s="20">
        <f t="shared" ref="X3:X34" si="7">H3+K3+N3+R3+V3</f>
        <v>0</v>
      </c>
      <c r="Y3" s="55"/>
    </row>
    <row r="4" spans="1:25" s="21" customFormat="1" x14ac:dyDescent="0.25">
      <c r="A4" s="12">
        <v>3</v>
      </c>
      <c r="B4" s="27" t="s">
        <v>68</v>
      </c>
      <c r="C4" s="14" t="s">
        <v>22</v>
      </c>
      <c r="D4" s="15">
        <v>12</v>
      </c>
      <c r="E4" s="16" t="s">
        <v>1</v>
      </c>
      <c r="F4" s="17"/>
      <c r="G4" s="50"/>
      <c r="H4" s="18">
        <f t="shared" si="0"/>
        <v>0</v>
      </c>
      <c r="I4" s="19"/>
      <c r="J4" s="50"/>
      <c r="K4" s="18">
        <f t="shared" si="1"/>
        <v>0</v>
      </c>
      <c r="L4" s="19"/>
      <c r="M4" s="50"/>
      <c r="N4" s="18">
        <f t="shared" si="2"/>
        <v>0</v>
      </c>
      <c r="O4" s="19"/>
      <c r="P4" s="52"/>
      <c r="Q4" s="18">
        <f t="shared" si="3"/>
        <v>0</v>
      </c>
      <c r="R4" s="18">
        <f t="shared" si="4"/>
        <v>0</v>
      </c>
      <c r="S4" s="19"/>
      <c r="T4" s="52"/>
      <c r="U4" s="18">
        <f t="shared" si="5"/>
        <v>0</v>
      </c>
      <c r="V4" s="18">
        <f t="shared" si="6"/>
        <v>0</v>
      </c>
      <c r="W4" s="19"/>
      <c r="X4" s="20">
        <f t="shared" si="7"/>
        <v>0</v>
      </c>
      <c r="Y4" s="55"/>
    </row>
    <row r="5" spans="1:25" s="21" customFormat="1" x14ac:dyDescent="0.25">
      <c r="A5" s="12">
        <v>4</v>
      </c>
      <c r="B5" s="27" t="s">
        <v>67</v>
      </c>
      <c r="C5" s="14" t="s">
        <v>23</v>
      </c>
      <c r="D5" s="15">
        <v>12</v>
      </c>
      <c r="E5" s="16" t="s">
        <v>1</v>
      </c>
      <c r="F5" s="17"/>
      <c r="G5" s="50"/>
      <c r="H5" s="18">
        <f t="shared" si="0"/>
        <v>0</v>
      </c>
      <c r="I5" s="19"/>
      <c r="J5" s="50"/>
      <c r="K5" s="18">
        <f t="shared" si="1"/>
        <v>0</v>
      </c>
      <c r="L5" s="19"/>
      <c r="M5" s="50"/>
      <c r="N5" s="18">
        <f t="shared" si="2"/>
        <v>0</v>
      </c>
      <c r="O5" s="19"/>
      <c r="P5" s="52"/>
      <c r="Q5" s="18">
        <f t="shared" si="3"/>
        <v>0</v>
      </c>
      <c r="R5" s="18">
        <f t="shared" si="4"/>
        <v>0</v>
      </c>
      <c r="S5" s="19"/>
      <c r="T5" s="52"/>
      <c r="U5" s="18">
        <f t="shared" si="5"/>
        <v>0</v>
      </c>
      <c r="V5" s="18">
        <f t="shared" si="6"/>
        <v>0</v>
      </c>
      <c r="W5" s="19"/>
      <c r="X5" s="20">
        <f t="shared" si="7"/>
        <v>0</v>
      </c>
      <c r="Y5" s="55"/>
    </row>
    <row r="6" spans="1:25" s="21" customFormat="1" x14ac:dyDescent="0.25">
      <c r="A6" s="12">
        <v>5</v>
      </c>
      <c r="B6" s="27" t="s">
        <v>93</v>
      </c>
      <c r="C6" s="14" t="s">
        <v>94</v>
      </c>
      <c r="D6" s="15">
        <v>12</v>
      </c>
      <c r="E6" s="16" t="s">
        <v>1</v>
      </c>
      <c r="F6" s="17"/>
      <c r="G6" s="50"/>
      <c r="H6" s="18">
        <f t="shared" si="0"/>
        <v>0</v>
      </c>
      <c r="I6" s="19"/>
      <c r="J6" s="50"/>
      <c r="K6" s="18">
        <f t="shared" si="1"/>
        <v>0</v>
      </c>
      <c r="L6" s="19"/>
      <c r="M6" s="50"/>
      <c r="N6" s="18">
        <f t="shared" si="2"/>
        <v>0</v>
      </c>
      <c r="O6" s="19"/>
      <c r="P6" s="52"/>
      <c r="Q6" s="18">
        <f t="shared" si="3"/>
        <v>0</v>
      </c>
      <c r="R6" s="18">
        <f t="shared" si="4"/>
        <v>0</v>
      </c>
      <c r="S6" s="19"/>
      <c r="T6" s="52"/>
      <c r="U6" s="18">
        <f t="shared" si="5"/>
        <v>0</v>
      </c>
      <c r="V6" s="18">
        <f t="shared" si="6"/>
        <v>0</v>
      </c>
      <c r="W6" s="19"/>
      <c r="X6" s="20">
        <f t="shared" si="7"/>
        <v>0</v>
      </c>
      <c r="Y6" s="55"/>
    </row>
    <row r="7" spans="1:25" s="21" customFormat="1" x14ac:dyDescent="0.25">
      <c r="A7" s="12">
        <v>6</v>
      </c>
      <c r="B7" s="27" t="s">
        <v>66</v>
      </c>
      <c r="C7" s="14" t="s">
        <v>24</v>
      </c>
      <c r="D7" s="15">
        <v>12</v>
      </c>
      <c r="E7" s="16" t="s">
        <v>1</v>
      </c>
      <c r="F7" s="17"/>
      <c r="G7" s="50"/>
      <c r="H7" s="18">
        <f t="shared" si="0"/>
        <v>0</v>
      </c>
      <c r="I7" s="19"/>
      <c r="J7" s="50"/>
      <c r="K7" s="18">
        <f t="shared" si="1"/>
        <v>0</v>
      </c>
      <c r="L7" s="19"/>
      <c r="M7" s="50"/>
      <c r="N7" s="18">
        <f t="shared" si="2"/>
        <v>0</v>
      </c>
      <c r="O7" s="19"/>
      <c r="P7" s="52"/>
      <c r="Q7" s="18">
        <f t="shared" si="3"/>
        <v>0</v>
      </c>
      <c r="R7" s="18">
        <f t="shared" si="4"/>
        <v>0</v>
      </c>
      <c r="S7" s="19"/>
      <c r="T7" s="52"/>
      <c r="U7" s="18">
        <f t="shared" si="5"/>
        <v>0</v>
      </c>
      <c r="V7" s="18">
        <f t="shared" si="6"/>
        <v>0</v>
      </c>
      <c r="W7" s="19"/>
      <c r="X7" s="20">
        <f t="shared" si="7"/>
        <v>0</v>
      </c>
      <c r="Y7" s="55"/>
    </row>
    <row r="8" spans="1:25" s="21" customFormat="1" x14ac:dyDescent="0.25">
      <c r="A8" s="12">
        <v>7</v>
      </c>
      <c r="B8" s="27" t="s">
        <v>69</v>
      </c>
      <c r="C8" s="14" t="s">
        <v>25</v>
      </c>
      <c r="D8" s="15">
        <v>12</v>
      </c>
      <c r="E8" s="16" t="s">
        <v>1</v>
      </c>
      <c r="F8" s="17"/>
      <c r="G8" s="50"/>
      <c r="H8" s="18">
        <f t="shared" si="0"/>
        <v>0</v>
      </c>
      <c r="I8" s="19"/>
      <c r="J8" s="50"/>
      <c r="K8" s="18">
        <f t="shared" si="1"/>
        <v>0</v>
      </c>
      <c r="L8" s="19"/>
      <c r="M8" s="50"/>
      <c r="N8" s="18">
        <f t="shared" si="2"/>
        <v>0</v>
      </c>
      <c r="O8" s="19"/>
      <c r="P8" s="52"/>
      <c r="Q8" s="18">
        <f t="shared" si="3"/>
        <v>0</v>
      </c>
      <c r="R8" s="18">
        <f t="shared" si="4"/>
        <v>0</v>
      </c>
      <c r="S8" s="19"/>
      <c r="T8" s="52"/>
      <c r="U8" s="18">
        <f t="shared" si="5"/>
        <v>0</v>
      </c>
      <c r="V8" s="18">
        <f t="shared" si="6"/>
        <v>0</v>
      </c>
      <c r="W8" s="19"/>
      <c r="X8" s="20">
        <f t="shared" si="7"/>
        <v>0</v>
      </c>
      <c r="Y8" s="55"/>
    </row>
    <row r="9" spans="1:25" s="21" customFormat="1" x14ac:dyDescent="0.25">
      <c r="A9" s="12">
        <v>8</v>
      </c>
      <c r="B9" s="27" t="s">
        <v>70</v>
      </c>
      <c r="C9" s="14" t="s">
        <v>26</v>
      </c>
      <c r="D9" s="15">
        <v>12</v>
      </c>
      <c r="E9" s="16" t="s">
        <v>1</v>
      </c>
      <c r="F9" s="17"/>
      <c r="G9" s="50"/>
      <c r="H9" s="18">
        <f t="shared" si="0"/>
        <v>0</v>
      </c>
      <c r="I9" s="19"/>
      <c r="J9" s="50"/>
      <c r="K9" s="18">
        <f t="shared" si="1"/>
        <v>0</v>
      </c>
      <c r="L9" s="19"/>
      <c r="M9" s="50"/>
      <c r="N9" s="18">
        <f t="shared" si="2"/>
        <v>0</v>
      </c>
      <c r="O9" s="19"/>
      <c r="P9" s="52"/>
      <c r="Q9" s="18">
        <f t="shared" si="3"/>
        <v>0</v>
      </c>
      <c r="R9" s="18">
        <f t="shared" si="4"/>
        <v>0</v>
      </c>
      <c r="S9" s="19"/>
      <c r="T9" s="52"/>
      <c r="U9" s="18">
        <f t="shared" si="5"/>
        <v>0</v>
      </c>
      <c r="V9" s="18">
        <f t="shared" si="6"/>
        <v>0</v>
      </c>
      <c r="W9" s="19"/>
      <c r="X9" s="20">
        <f t="shared" si="7"/>
        <v>0</v>
      </c>
      <c r="Y9" s="55"/>
    </row>
    <row r="10" spans="1:25" s="21" customFormat="1" ht="30" x14ac:dyDescent="0.25">
      <c r="A10" s="12">
        <v>9</v>
      </c>
      <c r="B10" s="13" t="s">
        <v>57</v>
      </c>
      <c r="C10" s="14" t="s">
        <v>27</v>
      </c>
      <c r="D10" s="15">
        <v>12</v>
      </c>
      <c r="E10" s="16" t="s">
        <v>1</v>
      </c>
      <c r="F10" s="17"/>
      <c r="G10" s="50"/>
      <c r="H10" s="18">
        <f t="shared" si="0"/>
        <v>0</v>
      </c>
      <c r="I10" s="19"/>
      <c r="J10" s="50"/>
      <c r="K10" s="18">
        <f t="shared" si="1"/>
        <v>0</v>
      </c>
      <c r="L10" s="19"/>
      <c r="M10" s="50"/>
      <c r="N10" s="18">
        <f t="shared" si="2"/>
        <v>0</v>
      </c>
      <c r="O10" s="19"/>
      <c r="P10" s="52"/>
      <c r="Q10" s="18">
        <f t="shared" si="3"/>
        <v>0</v>
      </c>
      <c r="R10" s="18">
        <f t="shared" si="4"/>
        <v>0</v>
      </c>
      <c r="S10" s="19"/>
      <c r="T10" s="52"/>
      <c r="U10" s="18">
        <f t="shared" si="5"/>
        <v>0</v>
      </c>
      <c r="V10" s="18">
        <f t="shared" si="6"/>
        <v>0</v>
      </c>
      <c r="W10" s="19"/>
      <c r="X10" s="20">
        <f t="shared" si="7"/>
        <v>0</v>
      </c>
      <c r="Y10" s="55"/>
    </row>
    <row r="11" spans="1:25" s="21" customFormat="1" ht="30" x14ac:dyDescent="0.25">
      <c r="A11" s="12">
        <v>10</v>
      </c>
      <c r="B11" s="13" t="s">
        <v>58</v>
      </c>
      <c r="C11" s="14" t="s">
        <v>28</v>
      </c>
      <c r="D11" s="15">
        <v>12</v>
      </c>
      <c r="E11" s="16" t="s">
        <v>1</v>
      </c>
      <c r="F11" s="17"/>
      <c r="G11" s="50"/>
      <c r="H11" s="18">
        <f t="shared" si="0"/>
        <v>0</v>
      </c>
      <c r="I11" s="19"/>
      <c r="J11" s="50"/>
      <c r="K11" s="18">
        <f t="shared" si="1"/>
        <v>0</v>
      </c>
      <c r="L11" s="19"/>
      <c r="M11" s="50"/>
      <c r="N11" s="18">
        <f t="shared" si="2"/>
        <v>0</v>
      </c>
      <c r="O11" s="19"/>
      <c r="P11" s="52"/>
      <c r="Q11" s="18">
        <f t="shared" si="3"/>
        <v>0</v>
      </c>
      <c r="R11" s="18">
        <f t="shared" si="4"/>
        <v>0</v>
      </c>
      <c r="S11" s="19"/>
      <c r="T11" s="52"/>
      <c r="U11" s="18">
        <f t="shared" si="5"/>
        <v>0</v>
      </c>
      <c r="V11" s="18">
        <f t="shared" si="6"/>
        <v>0</v>
      </c>
      <c r="W11" s="19"/>
      <c r="X11" s="20">
        <f t="shared" si="7"/>
        <v>0</v>
      </c>
      <c r="Y11" s="55"/>
    </row>
    <row r="12" spans="1:25" s="21" customFormat="1" ht="30" x14ac:dyDescent="0.25">
      <c r="A12" s="12">
        <v>11</v>
      </c>
      <c r="B12" s="13" t="s">
        <v>56</v>
      </c>
      <c r="C12" s="14" t="s">
        <v>29</v>
      </c>
      <c r="D12" s="15">
        <v>12</v>
      </c>
      <c r="E12" s="16" t="s">
        <v>1</v>
      </c>
      <c r="F12" s="17"/>
      <c r="G12" s="50"/>
      <c r="H12" s="18">
        <f t="shared" si="0"/>
        <v>0</v>
      </c>
      <c r="I12" s="19"/>
      <c r="J12" s="50"/>
      <c r="K12" s="18">
        <f t="shared" si="1"/>
        <v>0</v>
      </c>
      <c r="L12" s="19"/>
      <c r="M12" s="50"/>
      <c r="N12" s="18">
        <f t="shared" si="2"/>
        <v>0</v>
      </c>
      <c r="O12" s="19"/>
      <c r="P12" s="52"/>
      <c r="Q12" s="18">
        <f t="shared" si="3"/>
        <v>0</v>
      </c>
      <c r="R12" s="18">
        <f t="shared" si="4"/>
        <v>0</v>
      </c>
      <c r="S12" s="19"/>
      <c r="T12" s="52"/>
      <c r="U12" s="18">
        <f t="shared" si="5"/>
        <v>0</v>
      </c>
      <c r="V12" s="18">
        <f t="shared" si="6"/>
        <v>0</v>
      </c>
      <c r="W12" s="19"/>
      <c r="X12" s="20">
        <f t="shared" si="7"/>
        <v>0</v>
      </c>
      <c r="Y12" s="55"/>
    </row>
    <row r="13" spans="1:25" s="21" customFormat="1" ht="30" x14ac:dyDescent="0.25">
      <c r="A13" s="12">
        <v>12</v>
      </c>
      <c r="B13" s="13" t="s">
        <v>71</v>
      </c>
      <c r="C13" s="14" t="s">
        <v>30</v>
      </c>
      <c r="D13" s="15">
        <v>12</v>
      </c>
      <c r="E13" s="16" t="s">
        <v>1</v>
      </c>
      <c r="F13" s="17"/>
      <c r="G13" s="50"/>
      <c r="H13" s="18">
        <f t="shared" si="0"/>
        <v>0</v>
      </c>
      <c r="I13" s="19"/>
      <c r="J13" s="50"/>
      <c r="K13" s="18">
        <f t="shared" si="1"/>
        <v>0</v>
      </c>
      <c r="L13" s="19"/>
      <c r="M13" s="50"/>
      <c r="N13" s="18">
        <f t="shared" si="2"/>
        <v>0</v>
      </c>
      <c r="O13" s="19"/>
      <c r="P13" s="52"/>
      <c r="Q13" s="18">
        <f t="shared" si="3"/>
        <v>0</v>
      </c>
      <c r="R13" s="18">
        <f t="shared" si="4"/>
        <v>0</v>
      </c>
      <c r="S13" s="19"/>
      <c r="T13" s="52"/>
      <c r="U13" s="18">
        <f t="shared" si="5"/>
        <v>0</v>
      </c>
      <c r="V13" s="18">
        <f t="shared" si="6"/>
        <v>0</v>
      </c>
      <c r="W13" s="19"/>
      <c r="X13" s="20">
        <f t="shared" si="7"/>
        <v>0</v>
      </c>
      <c r="Y13" s="55"/>
    </row>
    <row r="14" spans="1:25" s="21" customFormat="1" ht="19.899999999999999" customHeight="1" x14ac:dyDescent="0.25">
      <c r="A14" s="12">
        <v>13</v>
      </c>
      <c r="B14" s="27" t="s">
        <v>59</v>
      </c>
      <c r="C14" s="14" t="s">
        <v>31</v>
      </c>
      <c r="D14" s="15">
        <v>12</v>
      </c>
      <c r="E14" s="16" t="s">
        <v>1</v>
      </c>
      <c r="F14" s="17"/>
      <c r="G14" s="50"/>
      <c r="H14" s="18">
        <f t="shared" si="0"/>
        <v>0</v>
      </c>
      <c r="I14" s="19"/>
      <c r="J14" s="50"/>
      <c r="K14" s="18">
        <f t="shared" si="1"/>
        <v>0</v>
      </c>
      <c r="L14" s="19"/>
      <c r="M14" s="50"/>
      <c r="N14" s="18">
        <f t="shared" si="2"/>
        <v>0</v>
      </c>
      <c r="O14" s="19"/>
      <c r="P14" s="52"/>
      <c r="Q14" s="18">
        <f t="shared" si="3"/>
        <v>0</v>
      </c>
      <c r="R14" s="18">
        <f t="shared" si="4"/>
        <v>0</v>
      </c>
      <c r="S14" s="19"/>
      <c r="T14" s="52"/>
      <c r="U14" s="18">
        <f t="shared" si="5"/>
        <v>0</v>
      </c>
      <c r="V14" s="18">
        <f t="shared" si="6"/>
        <v>0</v>
      </c>
      <c r="W14" s="19"/>
      <c r="X14" s="20">
        <f t="shared" si="7"/>
        <v>0</v>
      </c>
      <c r="Y14" s="55"/>
    </row>
    <row r="15" spans="1:25" s="21" customFormat="1" x14ac:dyDescent="0.25">
      <c r="A15" s="12">
        <v>14</v>
      </c>
      <c r="B15" s="27" t="s">
        <v>60</v>
      </c>
      <c r="C15" s="14" t="s">
        <v>32</v>
      </c>
      <c r="D15" s="15">
        <v>12</v>
      </c>
      <c r="E15" s="16" t="s">
        <v>1</v>
      </c>
      <c r="F15" s="17"/>
      <c r="G15" s="50"/>
      <c r="H15" s="18">
        <f t="shared" si="0"/>
        <v>0</v>
      </c>
      <c r="I15" s="19"/>
      <c r="J15" s="50"/>
      <c r="K15" s="18">
        <f t="shared" si="1"/>
        <v>0</v>
      </c>
      <c r="L15" s="19"/>
      <c r="M15" s="50"/>
      <c r="N15" s="18">
        <f t="shared" si="2"/>
        <v>0</v>
      </c>
      <c r="O15" s="19"/>
      <c r="P15" s="52"/>
      <c r="Q15" s="18">
        <f t="shared" si="3"/>
        <v>0</v>
      </c>
      <c r="R15" s="18">
        <f t="shared" si="4"/>
        <v>0</v>
      </c>
      <c r="S15" s="19"/>
      <c r="T15" s="52"/>
      <c r="U15" s="18">
        <f t="shared" si="5"/>
        <v>0</v>
      </c>
      <c r="V15" s="18">
        <f t="shared" si="6"/>
        <v>0</v>
      </c>
      <c r="W15" s="19"/>
      <c r="X15" s="20">
        <f t="shared" si="7"/>
        <v>0</v>
      </c>
      <c r="Y15" s="55"/>
    </row>
    <row r="16" spans="1:25" s="21" customFormat="1" x14ac:dyDescent="0.25">
      <c r="A16" s="12">
        <v>15</v>
      </c>
      <c r="B16" s="27" t="s">
        <v>64</v>
      </c>
      <c r="C16" s="14" t="s">
        <v>33</v>
      </c>
      <c r="D16" s="15">
        <v>12</v>
      </c>
      <c r="E16" s="16" t="s">
        <v>1</v>
      </c>
      <c r="F16" s="17"/>
      <c r="G16" s="50"/>
      <c r="H16" s="18">
        <f t="shared" si="0"/>
        <v>0</v>
      </c>
      <c r="I16" s="19"/>
      <c r="J16" s="50"/>
      <c r="K16" s="18">
        <f t="shared" si="1"/>
        <v>0</v>
      </c>
      <c r="L16" s="19"/>
      <c r="M16" s="50"/>
      <c r="N16" s="18">
        <f t="shared" si="2"/>
        <v>0</v>
      </c>
      <c r="O16" s="19"/>
      <c r="P16" s="52"/>
      <c r="Q16" s="18">
        <f t="shared" si="3"/>
        <v>0</v>
      </c>
      <c r="R16" s="18">
        <f t="shared" si="4"/>
        <v>0</v>
      </c>
      <c r="S16" s="19"/>
      <c r="T16" s="52"/>
      <c r="U16" s="18">
        <f t="shared" si="5"/>
        <v>0</v>
      </c>
      <c r="V16" s="18">
        <f t="shared" si="6"/>
        <v>0</v>
      </c>
      <c r="W16" s="19"/>
      <c r="X16" s="20">
        <f t="shared" si="7"/>
        <v>0</v>
      </c>
      <c r="Y16" s="55"/>
    </row>
    <row r="17" spans="1:25" s="21" customFormat="1" ht="30" x14ac:dyDescent="0.25">
      <c r="A17" s="12">
        <v>16</v>
      </c>
      <c r="B17" s="13" t="s">
        <v>34</v>
      </c>
      <c r="C17" s="14" t="s">
        <v>35</v>
      </c>
      <c r="D17" s="15">
        <v>8</v>
      </c>
      <c r="E17" s="49" t="s">
        <v>89</v>
      </c>
      <c r="F17" s="17"/>
      <c r="G17" s="50"/>
      <c r="H17" s="18">
        <f t="shared" si="0"/>
        <v>0</v>
      </c>
      <c r="I17" s="19"/>
      <c r="J17" s="50"/>
      <c r="K17" s="18">
        <f t="shared" si="1"/>
        <v>0</v>
      </c>
      <c r="L17" s="19"/>
      <c r="M17" s="50"/>
      <c r="N17" s="18">
        <f t="shared" si="2"/>
        <v>0</v>
      </c>
      <c r="O17" s="19"/>
      <c r="P17" s="52"/>
      <c r="Q17" s="18">
        <f t="shared" si="3"/>
        <v>0</v>
      </c>
      <c r="R17" s="18">
        <f t="shared" si="4"/>
        <v>0</v>
      </c>
      <c r="S17" s="19"/>
      <c r="T17" s="52"/>
      <c r="U17" s="18">
        <f t="shared" si="5"/>
        <v>0</v>
      </c>
      <c r="V17" s="18">
        <f t="shared" si="6"/>
        <v>0</v>
      </c>
      <c r="W17" s="19"/>
      <c r="X17" s="20">
        <f t="shared" si="7"/>
        <v>0</v>
      </c>
      <c r="Y17" s="55"/>
    </row>
    <row r="18" spans="1:25" s="21" customFormat="1" x14ac:dyDescent="0.25">
      <c r="A18" s="12">
        <v>17</v>
      </c>
      <c r="B18" s="27" t="s">
        <v>2</v>
      </c>
      <c r="C18" s="14" t="s">
        <v>36</v>
      </c>
      <c r="D18" s="15">
        <v>8</v>
      </c>
      <c r="E18" s="49" t="s">
        <v>90</v>
      </c>
      <c r="F18" s="17"/>
      <c r="G18" s="50"/>
      <c r="H18" s="18">
        <f t="shared" si="0"/>
        <v>0</v>
      </c>
      <c r="I18" s="19"/>
      <c r="J18" s="50"/>
      <c r="K18" s="18">
        <f t="shared" si="1"/>
        <v>0</v>
      </c>
      <c r="L18" s="19"/>
      <c r="M18" s="50"/>
      <c r="N18" s="18">
        <f t="shared" si="2"/>
        <v>0</v>
      </c>
      <c r="O18" s="19"/>
      <c r="P18" s="52"/>
      <c r="Q18" s="18">
        <f t="shared" si="3"/>
        <v>0</v>
      </c>
      <c r="R18" s="18">
        <f t="shared" si="4"/>
        <v>0</v>
      </c>
      <c r="S18" s="19"/>
      <c r="T18" s="52"/>
      <c r="U18" s="18">
        <f t="shared" si="5"/>
        <v>0</v>
      </c>
      <c r="V18" s="18">
        <f t="shared" si="6"/>
        <v>0</v>
      </c>
      <c r="W18" s="19"/>
      <c r="X18" s="20">
        <f t="shared" si="7"/>
        <v>0</v>
      </c>
      <c r="Y18" s="55"/>
    </row>
    <row r="19" spans="1:25" s="21" customFormat="1" x14ac:dyDescent="0.25">
      <c r="A19" s="12">
        <v>18</v>
      </c>
      <c r="B19" s="27" t="s">
        <v>85</v>
      </c>
      <c r="C19" s="14" t="s">
        <v>37</v>
      </c>
      <c r="D19" s="15">
        <v>1</v>
      </c>
      <c r="E19" s="49" t="s">
        <v>91</v>
      </c>
      <c r="F19" s="17"/>
      <c r="G19" s="50"/>
      <c r="H19" s="18">
        <f t="shared" si="0"/>
        <v>0</v>
      </c>
      <c r="I19" s="19"/>
      <c r="J19" s="50"/>
      <c r="K19" s="18">
        <f t="shared" si="1"/>
        <v>0</v>
      </c>
      <c r="L19" s="19"/>
      <c r="M19" s="50"/>
      <c r="N19" s="18">
        <f t="shared" si="2"/>
        <v>0</v>
      </c>
      <c r="O19" s="19"/>
      <c r="P19" s="52"/>
      <c r="Q19" s="18">
        <f t="shared" si="3"/>
        <v>0</v>
      </c>
      <c r="R19" s="18">
        <f t="shared" si="4"/>
        <v>0</v>
      </c>
      <c r="S19" s="19"/>
      <c r="T19" s="52"/>
      <c r="U19" s="18">
        <f t="shared" si="5"/>
        <v>0</v>
      </c>
      <c r="V19" s="18">
        <f t="shared" si="6"/>
        <v>0</v>
      </c>
      <c r="W19" s="19"/>
      <c r="X19" s="20">
        <f t="shared" si="7"/>
        <v>0</v>
      </c>
      <c r="Y19" s="55"/>
    </row>
    <row r="20" spans="1:25" s="21" customFormat="1" x14ac:dyDescent="0.25">
      <c r="A20" s="12">
        <v>19</v>
      </c>
      <c r="B20" s="27" t="s">
        <v>86</v>
      </c>
      <c r="C20" s="14" t="s">
        <v>38</v>
      </c>
      <c r="D20" s="15">
        <v>1</v>
      </c>
      <c r="E20" s="49" t="s">
        <v>91</v>
      </c>
      <c r="F20" s="17"/>
      <c r="G20" s="50"/>
      <c r="H20" s="18">
        <f t="shared" si="0"/>
        <v>0</v>
      </c>
      <c r="I20" s="19"/>
      <c r="J20" s="50"/>
      <c r="K20" s="18">
        <f t="shared" si="1"/>
        <v>0</v>
      </c>
      <c r="L20" s="19"/>
      <c r="M20" s="50"/>
      <c r="N20" s="18">
        <f t="shared" si="2"/>
        <v>0</v>
      </c>
      <c r="O20" s="19"/>
      <c r="P20" s="52"/>
      <c r="Q20" s="18">
        <f t="shared" si="3"/>
        <v>0</v>
      </c>
      <c r="R20" s="18">
        <f t="shared" si="4"/>
        <v>0</v>
      </c>
      <c r="S20" s="19"/>
      <c r="T20" s="52"/>
      <c r="U20" s="18">
        <f t="shared" si="5"/>
        <v>0</v>
      </c>
      <c r="V20" s="18">
        <f t="shared" si="6"/>
        <v>0</v>
      </c>
      <c r="W20" s="19"/>
      <c r="X20" s="20">
        <f t="shared" si="7"/>
        <v>0</v>
      </c>
      <c r="Y20" s="55"/>
    </row>
    <row r="21" spans="1:25" s="21" customFormat="1" x14ac:dyDescent="0.25">
      <c r="A21" s="12">
        <v>20</v>
      </c>
      <c r="B21" s="27" t="s">
        <v>13</v>
      </c>
      <c r="C21" s="14" t="s">
        <v>39</v>
      </c>
      <c r="D21" s="15">
        <v>12</v>
      </c>
      <c r="E21" s="16" t="s">
        <v>1</v>
      </c>
      <c r="F21" s="17"/>
      <c r="G21" s="50"/>
      <c r="H21" s="18">
        <f t="shared" si="0"/>
        <v>0</v>
      </c>
      <c r="I21" s="19"/>
      <c r="J21" s="50"/>
      <c r="K21" s="18">
        <f t="shared" si="1"/>
        <v>0</v>
      </c>
      <c r="L21" s="19"/>
      <c r="M21" s="50"/>
      <c r="N21" s="18">
        <f t="shared" si="2"/>
        <v>0</v>
      </c>
      <c r="O21" s="19"/>
      <c r="P21" s="52"/>
      <c r="Q21" s="18">
        <f t="shared" si="3"/>
        <v>0</v>
      </c>
      <c r="R21" s="18">
        <f t="shared" si="4"/>
        <v>0</v>
      </c>
      <c r="S21" s="19"/>
      <c r="T21" s="52"/>
      <c r="U21" s="18">
        <f t="shared" si="5"/>
        <v>0</v>
      </c>
      <c r="V21" s="18">
        <f t="shared" si="6"/>
        <v>0</v>
      </c>
      <c r="W21" s="19"/>
      <c r="X21" s="20">
        <f t="shared" si="7"/>
        <v>0</v>
      </c>
      <c r="Y21" s="55"/>
    </row>
    <row r="22" spans="1:25" s="21" customFormat="1" x14ac:dyDescent="0.25">
      <c r="A22" s="12">
        <v>21</v>
      </c>
      <c r="B22" s="27" t="s">
        <v>54</v>
      </c>
      <c r="C22" s="14" t="s">
        <v>40</v>
      </c>
      <c r="D22" s="15">
        <v>1</v>
      </c>
      <c r="E22" s="49" t="s">
        <v>89</v>
      </c>
      <c r="F22" s="17"/>
      <c r="G22" s="50"/>
      <c r="H22" s="18">
        <f t="shared" si="0"/>
        <v>0</v>
      </c>
      <c r="I22" s="19"/>
      <c r="J22" s="50"/>
      <c r="K22" s="18">
        <f t="shared" si="1"/>
        <v>0</v>
      </c>
      <c r="L22" s="19"/>
      <c r="M22" s="50"/>
      <c r="N22" s="18">
        <f t="shared" si="2"/>
        <v>0</v>
      </c>
      <c r="O22" s="19"/>
      <c r="P22" s="52"/>
      <c r="Q22" s="18">
        <f t="shared" si="3"/>
        <v>0</v>
      </c>
      <c r="R22" s="18">
        <f t="shared" si="4"/>
        <v>0</v>
      </c>
      <c r="S22" s="19"/>
      <c r="T22" s="52"/>
      <c r="U22" s="18">
        <f t="shared" si="5"/>
        <v>0</v>
      </c>
      <c r="V22" s="18">
        <f t="shared" si="6"/>
        <v>0</v>
      </c>
      <c r="W22" s="19"/>
      <c r="X22" s="20">
        <f t="shared" si="7"/>
        <v>0</v>
      </c>
      <c r="Y22" s="55"/>
    </row>
    <row r="23" spans="1:25" s="21" customFormat="1" x14ac:dyDescent="0.25">
      <c r="A23" s="12">
        <v>22</v>
      </c>
      <c r="B23" s="27" t="s">
        <v>62</v>
      </c>
      <c r="C23" s="28" t="s">
        <v>12</v>
      </c>
      <c r="D23" s="15">
        <v>12</v>
      </c>
      <c r="E23" s="16" t="s">
        <v>1</v>
      </c>
      <c r="F23" s="17"/>
      <c r="G23" s="50"/>
      <c r="H23" s="18">
        <f t="shared" si="0"/>
        <v>0</v>
      </c>
      <c r="I23" s="19"/>
      <c r="J23" s="50"/>
      <c r="K23" s="18">
        <f t="shared" si="1"/>
        <v>0</v>
      </c>
      <c r="L23" s="19"/>
      <c r="M23" s="50"/>
      <c r="N23" s="18">
        <f t="shared" si="2"/>
        <v>0</v>
      </c>
      <c r="O23" s="19"/>
      <c r="P23" s="52"/>
      <c r="Q23" s="18">
        <f t="shared" si="3"/>
        <v>0</v>
      </c>
      <c r="R23" s="18">
        <f t="shared" si="4"/>
        <v>0</v>
      </c>
      <c r="S23" s="19"/>
      <c r="T23" s="52"/>
      <c r="U23" s="18">
        <f t="shared" si="5"/>
        <v>0</v>
      </c>
      <c r="V23" s="18">
        <f t="shared" si="6"/>
        <v>0</v>
      </c>
      <c r="W23" s="19"/>
      <c r="X23" s="20">
        <f t="shared" si="7"/>
        <v>0</v>
      </c>
      <c r="Y23" s="55"/>
    </row>
    <row r="24" spans="1:25" s="21" customFormat="1" x14ac:dyDescent="0.25">
      <c r="A24" s="12">
        <v>23</v>
      </c>
      <c r="B24" s="27" t="s">
        <v>61</v>
      </c>
      <c r="C24" s="28" t="s">
        <v>53</v>
      </c>
      <c r="D24" s="15">
        <v>12</v>
      </c>
      <c r="E24" s="16" t="s">
        <v>1</v>
      </c>
      <c r="F24" s="17"/>
      <c r="G24" s="50"/>
      <c r="H24" s="18">
        <f t="shared" si="0"/>
        <v>0</v>
      </c>
      <c r="I24" s="19"/>
      <c r="J24" s="50"/>
      <c r="K24" s="18">
        <f t="shared" si="1"/>
        <v>0</v>
      </c>
      <c r="L24" s="19"/>
      <c r="M24" s="50"/>
      <c r="N24" s="18">
        <f t="shared" si="2"/>
        <v>0</v>
      </c>
      <c r="O24" s="19"/>
      <c r="P24" s="52"/>
      <c r="Q24" s="18">
        <f t="shared" si="3"/>
        <v>0</v>
      </c>
      <c r="R24" s="18">
        <f t="shared" si="4"/>
        <v>0</v>
      </c>
      <c r="S24" s="19"/>
      <c r="T24" s="52"/>
      <c r="U24" s="18">
        <f t="shared" si="5"/>
        <v>0</v>
      </c>
      <c r="V24" s="18">
        <f t="shared" si="6"/>
        <v>0</v>
      </c>
      <c r="W24" s="19"/>
      <c r="X24" s="20">
        <f t="shared" si="7"/>
        <v>0</v>
      </c>
      <c r="Y24" s="55"/>
    </row>
    <row r="25" spans="1:25" s="21" customFormat="1" x14ac:dyDescent="0.25">
      <c r="A25" s="12">
        <v>24</v>
      </c>
      <c r="B25" s="27" t="s">
        <v>42</v>
      </c>
      <c r="C25" s="14" t="s">
        <v>41</v>
      </c>
      <c r="D25" s="15">
        <v>12</v>
      </c>
      <c r="E25" s="16" t="s">
        <v>1</v>
      </c>
      <c r="F25" s="17"/>
      <c r="G25" s="50"/>
      <c r="H25" s="18">
        <f t="shared" si="0"/>
        <v>0</v>
      </c>
      <c r="I25" s="19"/>
      <c r="J25" s="50"/>
      <c r="K25" s="18">
        <f t="shared" si="1"/>
        <v>0</v>
      </c>
      <c r="L25" s="19"/>
      <c r="M25" s="50"/>
      <c r="N25" s="18">
        <f t="shared" si="2"/>
        <v>0</v>
      </c>
      <c r="O25" s="19"/>
      <c r="P25" s="52"/>
      <c r="Q25" s="18">
        <f t="shared" si="3"/>
        <v>0</v>
      </c>
      <c r="R25" s="18">
        <f t="shared" si="4"/>
        <v>0</v>
      </c>
      <c r="S25" s="19"/>
      <c r="T25" s="52"/>
      <c r="U25" s="18">
        <f t="shared" si="5"/>
        <v>0</v>
      </c>
      <c r="V25" s="18">
        <f t="shared" si="6"/>
        <v>0</v>
      </c>
      <c r="W25" s="19"/>
      <c r="X25" s="20">
        <f t="shared" si="7"/>
        <v>0</v>
      </c>
      <c r="Y25" s="55"/>
    </row>
    <row r="26" spans="1:25" s="21" customFormat="1" ht="15.6" customHeight="1" x14ac:dyDescent="0.25">
      <c r="A26" s="12">
        <v>25</v>
      </c>
      <c r="B26" s="27" t="s">
        <v>55</v>
      </c>
      <c r="C26" s="14" t="s">
        <v>43</v>
      </c>
      <c r="D26" s="15">
        <v>12</v>
      </c>
      <c r="E26" s="16" t="s">
        <v>1</v>
      </c>
      <c r="F26" s="17"/>
      <c r="G26" s="50"/>
      <c r="H26" s="18">
        <f t="shared" si="0"/>
        <v>0</v>
      </c>
      <c r="I26" s="19"/>
      <c r="J26" s="50"/>
      <c r="K26" s="18">
        <f t="shared" si="1"/>
        <v>0</v>
      </c>
      <c r="L26" s="19"/>
      <c r="M26" s="50"/>
      <c r="N26" s="18">
        <f t="shared" si="2"/>
        <v>0</v>
      </c>
      <c r="O26" s="19"/>
      <c r="P26" s="52"/>
      <c r="Q26" s="18">
        <f t="shared" si="3"/>
        <v>0</v>
      </c>
      <c r="R26" s="18">
        <f t="shared" si="4"/>
        <v>0</v>
      </c>
      <c r="S26" s="19"/>
      <c r="T26" s="52"/>
      <c r="U26" s="18">
        <f t="shared" si="5"/>
        <v>0</v>
      </c>
      <c r="V26" s="18">
        <f t="shared" si="6"/>
        <v>0</v>
      </c>
      <c r="W26" s="19"/>
      <c r="X26" s="20">
        <f t="shared" si="7"/>
        <v>0</v>
      </c>
      <c r="Y26" s="55"/>
    </row>
    <row r="27" spans="1:25" s="21" customFormat="1" ht="13.15" customHeight="1" x14ac:dyDescent="0.25">
      <c r="A27" s="12">
        <v>26</v>
      </c>
      <c r="B27" s="27" t="s">
        <v>44</v>
      </c>
      <c r="C27" s="14" t="s">
        <v>45</v>
      </c>
      <c r="D27" s="15">
        <v>12</v>
      </c>
      <c r="E27" s="16" t="s">
        <v>1</v>
      </c>
      <c r="F27" s="17"/>
      <c r="G27" s="50"/>
      <c r="H27" s="18">
        <f t="shared" si="0"/>
        <v>0</v>
      </c>
      <c r="I27" s="19"/>
      <c r="J27" s="50"/>
      <c r="K27" s="18">
        <f t="shared" si="1"/>
        <v>0</v>
      </c>
      <c r="L27" s="19"/>
      <c r="M27" s="50"/>
      <c r="N27" s="18">
        <f t="shared" si="2"/>
        <v>0</v>
      </c>
      <c r="O27" s="19"/>
      <c r="P27" s="52"/>
      <c r="Q27" s="18">
        <f t="shared" si="3"/>
        <v>0</v>
      </c>
      <c r="R27" s="18">
        <f t="shared" si="4"/>
        <v>0</v>
      </c>
      <c r="S27" s="19"/>
      <c r="T27" s="52"/>
      <c r="U27" s="18">
        <f t="shared" si="5"/>
        <v>0</v>
      </c>
      <c r="V27" s="18">
        <f t="shared" si="6"/>
        <v>0</v>
      </c>
      <c r="W27" s="19"/>
      <c r="X27" s="20">
        <f t="shared" si="7"/>
        <v>0</v>
      </c>
      <c r="Y27" s="55"/>
    </row>
    <row r="28" spans="1:25" s="21" customFormat="1" x14ac:dyDescent="0.25">
      <c r="A28" s="12">
        <v>27</v>
      </c>
      <c r="B28" s="27" t="s">
        <v>46</v>
      </c>
      <c r="C28" s="14" t="s">
        <v>47</v>
      </c>
      <c r="D28" s="15">
        <v>12</v>
      </c>
      <c r="E28" s="16" t="s">
        <v>1</v>
      </c>
      <c r="F28" s="17"/>
      <c r="G28" s="50"/>
      <c r="H28" s="18">
        <f t="shared" si="0"/>
        <v>0</v>
      </c>
      <c r="I28" s="19"/>
      <c r="J28" s="50"/>
      <c r="K28" s="18">
        <f t="shared" si="1"/>
        <v>0</v>
      </c>
      <c r="L28" s="19"/>
      <c r="M28" s="50"/>
      <c r="N28" s="18">
        <f t="shared" si="2"/>
        <v>0</v>
      </c>
      <c r="O28" s="19"/>
      <c r="P28" s="52"/>
      <c r="Q28" s="18">
        <f t="shared" si="3"/>
        <v>0</v>
      </c>
      <c r="R28" s="18">
        <f t="shared" si="4"/>
        <v>0</v>
      </c>
      <c r="S28" s="19"/>
      <c r="T28" s="52"/>
      <c r="U28" s="18">
        <f t="shared" si="5"/>
        <v>0</v>
      </c>
      <c r="V28" s="18">
        <f t="shared" si="6"/>
        <v>0</v>
      </c>
      <c r="W28" s="19"/>
      <c r="X28" s="20">
        <f t="shared" si="7"/>
        <v>0</v>
      </c>
      <c r="Y28" s="55"/>
    </row>
    <row r="29" spans="1:25" s="21" customFormat="1" x14ac:dyDescent="0.25">
      <c r="A29" s="12">
        <v>28</v>
      </c>
      <c r="B29" s="27" t="s">
        <v>48</v>
      </c>
      <c r="C29" s="14" t="s">
        <v>49</v>
      </c>
      <c r="D29" s="15">
        <v>12</v>
      </c>
      <c r="E29" s="16" t="s">
        <v>1</v>
      </c>
      <c r="F29" s="17"/>
      <c r="G29" s="50"/>
      <c r="H29" s="18">
        <f t="shared" si="0"/>
        <v>0</v>
      </c>
      <c r="I29" s="19"/>
      <c r="J29" s="50"/>
      <c r="K29" s="18">
        <f t="shared" si="1"/>
        <v>0</v>
      </c>
      <c r="L29" s="19"/>
      <c r="M29" s="50"/>
      <c r="N29" s="18">
        <f t="shared" si="2"/>
        <v>0</v>
      </c>
      <c r="O29" s="19"/>
      <c r="P29" s="52"/>
      <c r="Q29" s="18">
        <f t="shared" si="3"/>
        <v>0</v>
      </c>
      <c r="R29" s="18">
        <f t="shared" si="4"/>
        <v>0</v>
      </c>
      <c r="S29" s="19"/>
      <c r="T29" s="52"/>
      <c r="U29" s="18">
        <f t="shared" si="5"/>
        <v>0</v>
      </c>
      <c r="V29" s="18">
        <f t="shared" si="6"/>
        <v>0</v>
      </c>
      <c r="W29" s="19"/>
      <c r="X29" s="20">
        <f t="shared" si="7"/>
        <v>0</v>
      </c>
      <c r="Y29" s="55"/>
    </row>
    <row r="30" spans="1:25" s="21" customFormat="1" x14ac:dyDescent="0.25">
      <c r="A30" s="12">
        <v>29</v>
      </c>
      <c r="B30" s="27" t="s">
        <v>63</v>
      </c>
      <c r="C30" s="14" t="s">
        <v>50</v>
      </c>
      <c r="D30" s="15">
        <v>12</v>
      </c>
      <c r="E30" s="16" t="s">
        <v>1</v>
      </c>
      <c r="F30" s="17"/>
      <c r="G30" s="50"/>
      <c r="H30" s="18">
        <f t="shared" si="0"/>
        <v>0</v>
      </c>
      <c r="I30" s="19"/>
      <c r="J30" s="50"/>
      <c r="K30" s="18">
        <f t="shared" si="1"/>
        <v>0</v>
      </c>
      <c r="L30" s="19"/>
      <c r="M30" s="50"/>
      <c r="N30" s="18">
        <f t="shared" si="2"/>
        <v>0</v>
      </c>
      <c r="O30" s="19"/>
      <c r="P30" s="52"/>
      <c r="Q30" s="18">
        <f t="shared" si="3"/>
        <v>0</v>
      </c>
      <c r="R30" s="18">
        <f t="shared" si="4"/>
        <v>0</v>
      </c>
      <c r="S30" s="19"/>
      <c r="T30" s="52"/>
      <c r="U30" s="18">
        <f t="shared" si="5"/>
        <v>0</v>
      </c>
      <c r="V30" s="18">
        <f t="shared" si="6"/>
        <v>0</v>
      </c>
      <c r="W30" s="19"/>
      <c r="X30" s="20">
        <f t="shared" si="7"/>
        <v>0</v>
      </c>
      <c r="Y30" s="55"/>
    </row>
    <row r="31" spans="1:25" s="21" customFormat="1" x14ac:dyDescent="0.25">
      <c r="A31" s="12">
        <v>30</v>
      </c>
      <c r="B31" s="27" t="s">
        <v>4</v>
      </c>
      <c r="C31" s="14" t="s">
        <v>51</v>
      </c>
      <c r="D31" s="15">
        <v>12</v>
      </c>
      <c r="E31" s="16" t="s">
        <v>1</v>
      </c>
      <c r="F31" s="17"/>
      <c r="G31" s="50"/>
      <c r="H31" s="18">
        <f t="shared" si="0"/>
        <v>0</v>
      </c>
      <c r="I31" s="19"/>
      <c r="J31" s="50"/>
      <c r="K31" s="18">
        <f t="shared" si="1"/>
        <v>0</v>
      </c>
      <c r="L31" s="19"/>
      <c r="M31" s="50"/>
      <c r="N31" s="18">
        <f t="shared" si="2"/>
        <v>0</v>
      </c>
      <c r="O31" s="19"/>
      <c r="P31" s="52"/>
      <c r="Q31" s="18">
        <f t="shared" si="3"/>
        <v>0</v>
      </c>
      <c r="R31" s="18">
        <f t="shared" si="4"/>
        <v>0</v>
      </c>
      <c r="S31" s="19"/>
      <c r="T31" s="52"/>
      <c r="U31" s="18">
        <f t="shared" si="5"/>
        <v>0</v>
      </c>
      <c r="V31" s="18">
        <f t="shared" si="6"/>
        <v>0</v>
      </c>
      <c r="W31" s="19"/>
      <c r="X31" s="20">
        <f t="shared" si="7"/>
        <v>0</v>
      </c>
      <c r="Y31" s="55"/>
    </row>
    <row r="32" spans="1:25" s="21" customFormat="1" x14ac:dyDescent="0.25">
      <c r="A32" s="12">
        <v>31</v>
      </c>
      <c r="B32" s="27" t="s">
        <v>5</v>
      </c>
      <c r="C32" s="14" t="s">
        <v>52</v>
      </c>
      <c r="D32" s="15">
        <v>12</v>
      </c>
      <c r="E32" s="16" t="s">
        <v>1</v>
      </c>
      <c r="F32" s="17"/>
      <c r="G32" s="50"/>
      <c r="H32" s="18">
        <f t="shared" si="0"/>
        <v>0</v>
      </c>
      <c r="I32" s="19"/>
      <c r="J32" s="50"/>
      <c r="K32" s="18">
        <f t="shared" si="1"/>
        <v>0</v>
      </c>
      <c r="L32" s="19"/>
      <c r="M32" s="50"/>
      <c r="N32" s="18">
        <f t="shared" si="2"/>
        <v>0</v>
      </c>
      <c r="O32" s="19"/>
      <c r="P32" s="52"/>
      <c r="Q32" s="18">
        <f t="shared" si="3"/>
        <v>0</v>
      </c>
      <c r="R32" s="18">
        <f t="shared" si="4"/>
        <v>0</v>
      </c>
      <c r="S32" s="19"/>
      <c r="T32" s="52"/>
      <c r="U32" s="18">
        <f t="shared" si="5"/>
        <v>0</v>
      </c>
      <c r="V32" s="18">
        <f t="shared" si="6"/>
        <v>0</v>
      </c>
      <c r="W32" s="19"/>
      <c r="X32" s="32">
        <f t="shared" si="7"/>
        <v>0</v>
      </c>
      <c r="Y32" s="55"/>
    </row>
    <row r="33" spans="1:25" s="21" customFormat="1" x14ac:dyDescent="0.25">
      <c r="A33" s="12">
        <v>32</v>
      </c>
      <c r="B33" s="27" t="s">
        <v>72</v>
      </c>
      <c r="C33" s="14" t="s">
        <v>74</v>
      </c>
      <c r="D33" s="15">
        <v>12</v>
      </c>
      <c r="E33" s="16" t="s">
        <v>1</v>
      </c>
      <c r="F33" s="17"/>
      <c r="G33" s="50"/>
      <c r="H33" s="18">
        <f t="shared" si="0"/>
        <v>0</v>
      </c>
      <c r="I33" s="19"/>
      <c r="J33" s="50"/>
      <c r="K33" s="18">
        <f t="shared" si="1"/>
        <v>0</v>
      </c>
      <c r="L33" s="19"/>
      <c r="M33" s="50"/>
      <c r="N33" s="18">
        <f t="shared" si="2"/>
        <v>0</v>
      </c>
      <c r="O33" s="19"/>
      <c r="P33" s="52"/>
      <c r="Q33" s="18">
        <f t="shared" si="3"/>
        <v>0</v>
      </c>
      <c r="R33" s="18">
        <f t="shared" si="4"/>
        <v>0</v>
      </c>
      <c r="S33" s="19"/>
      <c r="T33" s="52"/>
      <c r="U33" s="18">
        <f t="shared" si="5"/>
        <v>0</v>
      </c>
      <c r="V33" s="18">
        <f t="shared" si="6"/>
        <v>0</v>
      </c>
      <c r="W33" s="19"/>
      <c r="X33" s="32">
        <f>H33+K33+N33+R33+V33</f>
        <v>0</v>
      </c>
      <c r="Y33" s="55"/>
    </row>
    <row r="34" spans="1:25" s="21" customFormat="1" ht="15.75" thickBot="1" x14ac:dyDescent="0.3">
      <c r="A34" s="29">
        <v>33</v>
      </c>
      <c r="B34" s="42" t="s">
        <v>73</v>
      </c>
      <c r="C34" s="43" t="s">
        <v>75</v>
      </c>
      <c r="D34" s="44">
        <v>12</v>
      </c>
      <c r="E34" s="45" t="s">
        <v>1</v>
      </c>
      <c r="F34" s="17"/>
      <c r="G34" s="51"/>
      <c r="H34" s="18">
        <f t="shared" si="0"/>
        <v>0</v>
      </c>
      <c r="I34" s="19"/>
      <c r="J34" s="50"/>
      <c r="K34" s="18">
        <f t="shared" si="1"/>
        <v>0</v>
      </c>
      <c r="L34" s="19"/>
      <c r="M34" s="50"/>
      <c r="N34" s="18">
        <f t="shared" si="2"/>
        <v>0</v>
      </c>
      <c r="O34" s="19"/>
      <c r="P34" s="52"/>
      <c r="Q34" s="18">
        <f t="shared" si="3"/>
        <v>0</v>
      </c>
      <c r="R34" s="18">
        <f t="shared" si="4"/>
        <v>0</v>
      </c>
      <c r="S34" s="19"/>
      <c r="T34" s="52"/>
      <c r="U34" s="18">
        <f t="shared" si="5"/>
        <v>0</v>
      </c>
      <c r="V34" s="30">
        <f t="shared" si="6"/>
        <v>0</v>
      </c>
      <c r="W34" s="31"/>
      <c r="X34" s="20">
        <f t="shared" si="7"/>
        <v>0</v>
      </c>
      <c r="Y34" s="55"/>
    </row>
    <row r="35" spans="1:25" ht="15" customHeight="1" thickTop="1" x14ac:dyDescent="0.25">
      <c r="A35" s="65" t="s">
        <v>14</v>
      </c>
      <c r="B35" s="66"/>
      <c r="C35" s="66"/>
      <c r="D35" s="66"/>
      <c r="E35" s="66"/>
      <c r="F35" s="66"/>
      <c r="G35" s="66"/>
      <c r="H35" s="5">
        <f>SUM(H1:H34)</f>
        <v>0</v>
      </c>
      <c r="I35" s="11"/>
      <c r="J35" s="11"/>
      <c r="K35" s="67">
        <f>SUM(K1:K34)</f>
        <v>0</v>
      </c>
      <c r="L35" s="11"/>
      <c r="M35" s="11"/>
      <c r="N35" s="67">
        <f>SUM(N1:N34)</f>
        <v>0</v>
      </c>
      <c r="O35" s="11"/>
      <c r="P35" s="53"/>
      <c r="Q35" s="11"/>
      <c r="R35" s="70">
        <f>SUM(R1:R34)</f>
        <v>0</v>
      </c>
      <c r="S35" s="11"/>
      <c r="T35" s="53"/>
      <c r="U35" s="11"/>
      <c r="V35" s="73">
        <f>SUM(V1:V34)</f>
        <v>0</v>
      </c>
      <c r="W35" s="8"/>
      <c r="X35" s="76">
        <f>SUM(X1:X34)</f>
        <v>0</v>
      </c>
      <c r="Y35" s="55"/>
    </row>
    <row r="36" spans="1:25" ht="14.45" customHeight="1" x14ac:dyDescent="0.25">
      <c r="A36" s="65" t="s">
        <v>15</v>
      </c>
      <c r="B36" s="66"/>
      <c r="C36" s="66"/>
      <c r="D36" s="66"/>
      <c r="E36" s="66"/>
      <c r="F36" s="66"/>
      <c r="G36" s="66"/>
      <c r="H36" s="66"/>
      <c r="I36" s="66"/>
      <c r="J36" s="66"/>
      <c r="K36" s="68"/>
      <c r="L36" s="11"/>
      <c r="M36" s="11"/>
      <c r="N36" s="69"/>
      <c r="O36" s="11"/>
      <c r="P36" s="53"/>
      <c r="Q36" s="11"/>
      <c r="R36" s="71"/>
      <c r="S36" s="11"/>
      <c r="T36" s="53"/>
      <c r="U36" s="11"/>
      <c r="V36" s="74"/>
      <c r="W36" s="9"/>
      <c r="X36" s="77"/>
      <c r="Y36" s="55"/>
    </row>
    <row r="37" spans="1:25" ht="14.45" customHeight="1" x14ac:dyDescent="0.25">
      <c r="A37" s="65" t="s">
        <v>16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8"/>
      <c r="O37" s="11"/>
      <c r="P37" s="53"/>
      <c r="Q37" s="11"/>
      <c r="R37" s="71"/>
      <c r="S37" s="11"/>
      <c r="T37" s="53"/>
      <c r="U37" s="11"/>
      <c r="V37" s="74"/>
      <c r="W37" s="9"/>
      <c r="X37" s="77"/>
      <c r="Y37" s="55"/>
    </row>
    <row r="38" spans="1:25" ht="14.45" customHeight="1" x14ac:dyDescent="0.25">
      <c r="A38" s="65" t="s">
        <v>17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72"/>
      <c r="S38" s="11"/>
      <c r="T38" s="53"/>
      <c r="U38" s="11"/>
      <c r="V38" s="74"/>
      <c r="W38" s="9"/>
      <c r="X38" s="77"/>
      <c r="Y38" s="55"/>
    </row>
    <row r="39" spans="1:25" ht="14.45" customHeight="1" thickBot="1" x14ac:dyDescent="0.3">
      <c r="A39" s="65" t="s">
        <v>18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75"/>
      <c r="W39" s="9"/>
      <c r="X39" s="77"/>
      <c r="Y39" s="55"/>
    </row>
    <row r="40" spans="1:25" ht="43.9" customHeight="1" thickBot="1" x14ac:dyDescent="0.35">
      <c r="A40" s="61" t="s">
        <v>77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10"/>
      <c r="X40" s="78"/>
      <c r="Y40" s="56"/>
    </row>
    <row r="41" spans="1:25" ht="34.15" customHeight="1" thickBot="1" x14ac:dyDescent="0.35">
      <c r="A41" s="63" t="s">
        <v>92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7"/>
      <c r="U41" s="58"/>
      <c r="V41" s="58"/>
      <c r="W41" s="58"/>
      <c r="X41" s="58"/>
      <c r="Y41" s="58"/>
    </row>
    <row r="42" spans="1:25" x14ac:dyDescent="0.25">
      <c r="B42" s="59" t="s">
        <v>96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</sheetData>
  <sheetProtection algorithmName="SHA-512" hashValue="tyr53mmoH0MDDs2BB2hfl2etFBvHEuvZ0VfNcrjD0/FKSR4Qycn+llsCFFrRCkhulmJ1cXSRh585Rd8dKYcmcQ==" saltValue="YZCVbLg8IkR9X65hpqbJiw==" spinCount="100000" sheet="1" objects="1" scenarios="1"/>
  <mergeCells count="15">
    <mergeCell ref="Y1:Y40"/>
    <mergeCell ref="T41:Y41"/>
    <mergeCell ref="B42:Y42"/>
    <mergeCell ref="A40:V40"/>
    <mergeCell ref="A41:S41"/>
    <mergeCell ref="A35:G35"/>
    <mergeCell ref="K35:K36"/>
    <mergeCell ref="N35:N37"/>
    <mergeCell ref="R35:R38"/>
    <mergeCell ref="V35:V39"/>
    <mergeCell ref="X35:X40"/>
    <mergeCell ref="A36:J36"/>
    <mergeCell ref="A37:M37"/>
    <mergeCell ref="A38:Q38"/>
    <mergeCell ref="A39:U39"/>
  </mergeCells>
  <dataValidations xWindow="1096" yWindow="519" count="6">
    <dataValidation type="decimal" operator="lessThanOrEqual" showInputMessage="1" showErrorMessage="1" errorTitle="Price Increase Error" error="Year 2 cannot exceed Year 1 unit price." sqref="J5">
      <formula1>G5</formula1>
    </dataValidation>
    <dataValidation type="decimal" operator="lessThanOrEqual" allowBlank="1" showInputMessage="1" showErrorMessage="1" errorTitle="Year 3 cannot exceed Year 2" error="Year 3 unit price cannot exceed Year 2 unit price." sqref="M2:M34">
      <formula1>J2</formula1>
    </dataValidation>
    <dataValidation type="decimal" operator="lessThanOrEqual" allowBlank="1" showInputMessage="1" showErrorMessage="1" errorTitle="Unit Price cannot increase" error="Year 2 unit price cannot exceed Year 1 unit price" sqref="J2">
      <formula1>G2</formula1>
    </dataValidation>
    <dataValidation type="decimal" operator="lessThanOrEqual" allowBlank="1" showInputMessage="1" showErrorMessage="1" errorTitle="Price Increase Error" error="Year 2 cannot exceed Year 1 unit price." sqref="J3:J4 J6:J34">
      <formula1>G3</formula1>
    </dataValidation>
    <dataValidation type="decimal" operator="lessThanOrEqual" allowBlank="1" showInputMessage="1" showErrorMessage="1" errorTitle="Value cannot exceed 3.0%" error="In lieu of hitting RETRY button, use CANCEL button, and enter value less than or equal to 3%." sqref="P2:P34">
      <formula1>0.03</formula1>
    </dataValidation>
    <dataValidation type="decimal" operator="lessThanOrEqual" allowBlank="1" showInputMessage="1" showErrorMessage="1" errorTitle="Value cannot exceed 3.0%" error="In lieu of hitting RETRY button, use CANCEl button, and enter value less than or equal to 3%." sqref="T2:T34">
      <formula1>0.03</formula1>
    </dataValidation>
  </dataValidations>
  <printOptions horizontalCentered="1" headings="1"/>
  <pageMargins left="0.3" right="0.3" top="1.5" bottom="0.75" header="0.55000000000000004" footer="0.3"/>
  <pageSetup scale="52" orientation="landscape" r:id="rId1"/>
  <headerFooter>
    <oddHeader xml:space="preserve">&amp;C&amp;"-,Bold"&amp;14&amp;KFF0000ADDENDUM #3 REVISED PROPOSAL PAGE&amp;"-,Regular"&amp;11&amp;K01+000
for Armored Car Services
Specification No.: 125437A
See &amp;UArticle 9. Proposal Pages&amp;U </oddHeader>
    <oddFooter>&amp;R&amp;"-,Bold"&amp;KFF0000Addendum #3 Revised Proposal Page&amp;"-,Regular"&amp;K01+000
pg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 Pages</vt:lpstr>
      <vt:lpstr>'Proposal Pages'!Print_Area</vt:lpstr>
    </vt:vector>
  </TitlesOfParts>
  <Company>City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Administrator</cp:lastModifiedBy>
  <cp:lastPrinted>2017-12-21T00:05:08Z</cp:lastPrinted>
  <dcterms:created xsi:type="dcterms:W3CDTF">2017-03-17T16:29:23Z</dcterms:created>
  <dcterms:modified xsi:type="dcterms:W3CDTF">2017-12-27T14:54:02Z</dcterms:modified>
</cp:coreProperties>
</file>